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165" windowWidth="14850" windowHeight="3570" activeTab="2"/>
  </bookViews>
  <sheets>
    <sheet name="Фин часть" sheetId="1" r:id="rId1"/>
    <sheet name="рем" sheetId="2" r:id="rId2"/>
    <sheet name="Себестоимость" sheetId="3" r:id="rId3"/>
  </sheets>
  <definedNames/>
  <calcPr fullCalcOnLoad="1"/>
</workbook>
</file>

<file path=xl/sharedStrings.xml><?xml version="1.0" encoding="utf-8"?>
<sst xmlns="http://schemas.openxmlformats.org/spreadsheetml/2006/main" count="293" uniqueCount="252">
  <si>
    <t>Часть 1. ФИНАНСОВЫЕ ПОКАЗАТЕЛИ</t>
  </si>
  <si>
    <t>ОТЧЕТ</t>
  </si>
  <si>
    <r>
      <t xml:space="preserve">УПРАВЛЯЮЩЕЙ ОРГАНИЗАЦИИ </t>
    </r>
    <r>
      <rPr>
        <b/>
        <u val="single"/>
        <sz val="11"/>
        <rFont val="Arial"/>
        <family val="2"/>
      </rPr>
      <t>ООО УК "Гранд-НН"</t>
    </r>
    <r>
      <rPr>
        <u val="single"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О ВЫПОЛНЕНИИ ДОГОВОРА УПРАВЛЕНИЯ</t>
    </r>
  </si>
  <si>
    <r>
      <t xml:space="preserve">МНОГОКВАРТИРНЫМ ДОМОМ ПО АДРЕСУ  </t>
    </r>
    <r>
      <rPr>
        <b/>
        <sz val="10"/>
        <rFont val="Arial"/>
        <family val="2"/>
      </rPr>
      <t xml:space="preserve"> ул. Магистральная д. 18</t>
    </r>
  </si>
  <si>
    <t xml:space="preserve">                        ХАРАКТЕРИСТИКА ЖИЛОГО ДОМА</t>
  </si>
  <si>
    <t>№ п/п</t>
  </si>
  <si>
    <t>фасады</t>
  </si>
  <si>
    <t>чердаки</t>
  </si>
  <si>
    <t>подвалы</t>
  </si>
  <si>
    <t>отопление</t>
  </si>
  <si>
    <t>хвс</t>
  </si>
  <si>
    <t>электрика</t>
  </si>
  <si>
    <t>подъезды</t>
  </si>
  <si>
    <t>прочие</t>
  </si>
  <si>
    <t>Всего:</t>
  </si>
  <si>
    <t>адрес: ул. Магистральная, 18</t>
  </si>
  <si>
    <t>Услуга</t>
  </si>
  <si>
    <t>еВодоотведение</t>
  </si>
  <si>
    <t>еХолодное водоснабжение</t>
  </si>
  <si>
    <t>еХолодное водоснабжение (ОДН)</t>
  </si>
  <si>
    <t>Отчис.на капремонт(8)</t>
  </si>
  <si>
    <t>гвс</t>
  </si>
  <si>
    <t>Обслуж.газ. водонагрев.(8)</t>
  </si>
  <si>
    <t>Обслуж.газовых плит(8)</t>
  </si>
  <si>
    <t>Эл.энер.МОП газ/пл.(8)</t>
  </si>
  <si>
    <t>Итого ВДИО</t>
  </si>
  <si>
    <t>кровля</t>
  </si>
  <si>
    <t>ИТОГО конструктив</t>
  </si>
  <si>
    <t>ВДИО+конструктив</t>
  </si>
  <si>
    <t>февраль</t>
  </si>
  <si>
    <t>март</t>
  </si>
  <si>
    <t>вентканалы, дымоходы</t>
  </si>
  <si>
    <t>месяц</t>
  </si>
  <si>
    <t>ВДИО</t>
  </si>
  <si>
    <t>ВСЕГО</t>
  </si>
  <si>
    <t>канализация</t>
  </si>
  <si>
    <t xml:space="preserve">примечание </t>
  </si>
  <si>
    <t>январь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</si>
  <si>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</si>
  <si>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</si>
  <si>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</si>
  <si>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</si>
  <si>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</si>
  <si>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</si>
  <si>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</si>
  <si>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</si>
  <si>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</si>
  <si>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Количество постоянно зарегистрированнных</t>
  </si>
  <si>
    <t>чел</t>
  </si>
  <si>
    <t>Адрес</t>
  </si>
  <si>
    <t>Магистральная ул.,г.Кстово, д.18</t>
  </si>
  <si>
    <t>еВодоотведение_ПК</t>
  </si>
  <si>
    <t>еХолод.Водоснабжение_ПК</t>
  </si>
  <si>
    <t>Сод.жилья(Нет)(8)</t>
  </si>
  <si>
    <t>Содержание жилья (8)</t>
  </si>
  <si>
    <t>Эл-снаб. (содерж.ОИ)</t>
  </si>
  <si>
    <t>Взнос на капремонт</t>
  </si>
  <si>
    <t>Период</t>
  </si>
  <si>
    <t>Текущие начисления</t>
  </si>
  <si>
    <t>Оплата</t>
  </si>
  <si>
    <t>итого по дому</t>
  </si>
  <si>
    <t>ХВС (Содержание ОИ)</t>
  </si>
  <si>
    <t>смена ламп</t>
  </si>
  <si>
    <t>Наименование затрат</t>
  </si>
  <si>
    <t>Затраты всего  тыс. руб.</t>
  </si>
  <si>
    <t>на 1 м2 в месяц</t>
  </si>
  <si>
    <t>Общая площадь жилых помещений, кв.м</t>
  </si>
  <si>
    <t>Х</t>
  </si>
  <si>
    <t>Содержание и ремонт жилого фонда</t>
  </si>
  <si>
    <t>в том числе:</t>
  </si>
  <si>
    <t>1.</t>
  </si>
  <si>
    <t>ТЕКУЩИЙ РЕМОНТ ОБЩЕГО ИМУЩЕСТВА</t>
  </si>
  <si>
    <t>1.1.</t>
  </si>
  <si>
    <t>Текущий ремонт жил. фонда</t>
  </si>
  <si>
    <t>канализ</t>
  </si>
  <si>
    <t xml:space="preserve">кровля </t>
  </si>
  <si>
    <t>вентканалы</t>
  </si>
  <si>
    <t>1.2.</t>
  </si>
  <si>
    <r>
      <t>Ремонт оголовков в 2021г</t>
    </r>
    <r>
      <rPr>
        <sz val="11"/>
        <color indexed="9"/>
        <rFont val="Times New Roman"/>
        <family val="1"/>
      </rPr>
      <t>Ремонт балкона</t>
    </r>
  </si>
  <si>
    <t>1.3.</t>
  </si>
  <si>
    <t>Установка подъездных дверей/ремонт подоконников в 2018г</t>
  </si>
  <si>
    <t>1.4.</t>
  </si>
  <si>
    <t>Смена подъездных окон</t>
  </si>
  <si>
    <t>1.5.</t>
  </si>
  <si>
    <t>Ремонт рустов/отделка откосов в 2017г</t>
  </si>
  <si>
    <t>1.6.</t>
  </si>
  <si>
    <t>Ремонт электропроводки</t>
  </si>
  <si>
    <t>2.</t>
  </si>
  <si>
    <t>СОДЕРЖАНИЕ ЖИЛЬЯ - всего</t>
  </si>
  <si>
    <t>2.1.</t>
  </si>
  <si>
    <t>Обслуживание конструктивных элементов жилых зданий и внутридомового инженерного оборудования</t>
  </si>
  <si>
    <t>2.1.1.</t>
  </si>
  <si>
    <t>Техническое обслуживание жилищного фонда инженерного оборудования:</t>
  </si>
  <si>
    <t>система центрального отопления(в т.ч. Промывка, опрессовка)</t>
  </si>
  <si>
    <t>системы водоснабжения и водоотведения</t>
  </si>
  <si>
    <t>система электроснабжения</t>
  </si>
  <si>
    <t>2.1.2.</t>
  </si>
  <si>
    <t>2.1.3.</t>
  </si>
  <si>
    <t>2.1.4.</t>
  </si>
  <si>
    <t>Обслуживание, съем показаний ОДПУ т/э, ИТП</t>
  </si>
  <si>
    <t>2.1.5.</t>
  </si>
  <si>
    <t>Устранение засора в канализационной сети</t>
  </si>
  <si>
    <t>2.1.6.</t>
  </si>
  <si>
    <t>Поверка средств измерения и пломбировка одпу в 21г</t>
  </si>
  <si>
    <t>2.1.7.</t>
  </si>
  <si>
    <t>2.1.8.</t>
  </si>
  <si>
    <r>
      <t xml:space="preserve">Техобслуживание конструктивных элементов </t>
    </r>
    <r>
      <rPr>
        <sz val="11"/>
        <color indexed="9"/>
        <rFont val="Times New Roman"/>
        <family val="1"/>
      </rPr>
      <t>(уборка подвалов, чердаков)</t>
    </r>
  </si>
  <si>
    <t>2.2.</t>
  </si>
  <si>
    <t xml:space="preserve">Благоустройство и обеспечение санитарного состояния жилых зданий и придомовых территорий  </t>
  </si>
  <si>
    <t>2.2.1.</t>
  </si>
  <si>
    <t>Содержание и техническое обслуживание лифтов</t>
  </si>
  <si>
    <t>2.2.2.</t>
  </si>
  <si>
    <t>Санитарная уборка мест общего пользования жилых зданий (улк)</t>
  </si>
  <si>
    <t>2.2.3.</t>
  </si>
  <si>
    <t>Уборка придомовой территории</t>
  </si>
  <si>
    <t>2.2.4.</t>
  </si>
  <si>
    <t>Санитарное содержание контейнерных площадок</t>
  </si>
  <si>
    <t>2.2.6.</t>
  </si>
  <si>
    <r>
      <t xml:space="preserve">Транспортирование ТКО </t>
    </r>
    <r>
      <rPr>
        <b/>
        <sz val="11"/>
        <rFont val="Times New Roman"/>
        <family val="1"/>
      </rPr>
      <t>(в 2017г ТБО с КГМ вместе)</t>
    </r>
  </si>
  <si>
    <t>2.2.7.</t>
  </si>
  <si>
    <t>Вывоз крупногабаритного мусора</t>
  </si>
  <si>
    <t>2.2.8.</t>
  </si>
  <si>
    <t>Дератизация и дезинсекция, в т.ч.</t>
  </si>
  <si>
    <t>2.2.8.1.</t>
  </si>
  <si>
    <t>Дератизация</t>
  </si>
  <si>
    <t>Дезинсекция</t>
  </si>
  <si>
    <t>2.2.9.</t>
  </si>
  <si>
    <t>Противопожарные мероприятия, в т.ч.</t>
  </si>
  <si>
    <t>2.2.9.1.</t>
  </si>
  <si>
    <t>Испытание пожарных лестниц</t>
  </si>
  <si>
    <t>2.2.9.2.</t>
  </si>
  <si>
    <t>Замер сопротивления изоляции эл.проводов</t>
  </si>
  <si>
    <t>2.2.9.3.</t>
  </si>
  <si>
    <t>Огнезащитная обработка несущих дерев.конструкций на чердаках</t>
  </si>
  <si>
    <t>2.2.10.</t>
  </si>
  <si>
    <t>Контрольная проверка вентканалов</t>
  </si>
  <si>
    <t>2.2.11.</t>
  </si>
  <si>
    <t>Контрольная проверка дымоходов</t>
  </si>
  <si>
    <t>2.2.12.</t>
  </si>
  <si>
    <t xml:space="preserve"> Обслуживание лифтов (страхование, электрозамеры, освидетельствование, экспертиза пром.безопасности)</t>
  </si>
  <si>
    <t>2.2.12.1</t>
  </si>
  <si>
    <t>Периодическое, техническое освидетельствование лифта</t>
  </si>
  <si>
    <t>2.2.12.2</t>
  </si>
  <si>
    <t>Проверка наличия цепи между заземлителем и заземлением</t>
  </si>
  <si>
    <t>2.2.12.3</t>
  </si>
  <si>
    <t>Измерение мегаометром</t>
  </si>
  <si>
    <t>2.2.12.4</t>
  </si>
  <si>
    <t>Измерение полного сопротивления петли фазы-ноль без снятия напряжения</t>
  </si>
  <si>
    <t>2.2.12.5</t>
  </si>
  <si>
    <t xml:space="preserve">Экспертиза пром.безопасности грузоподъемности машин </t>
  </si>
  <si>
    <t>2.2.12.6</t>
  </si>
  <si>
    <t>Страхование лифтов</t>
  </si>
  <si>
    <t>2.2.13.</t>
  </si>
  <si>
    <t>Очистка крыш от снега и наледи(альпинисты)</t>
  </si>
  <si>
    <t>2.2.14.</t>
  </si>
  <si>
    <t>Покос травы на придомовой территории</t>
  </si>
  <si>
    <t>2.2.15.</t>
  </si>
  <si>
    <t>Спил, кронирование, валка деревьев</t>
  </si>
  <si>
    <t>2.2.16.</t>
  </si>
  <si>
    <t>Услуги АГП и другого автотранспорта</t>
  </si>
  <si>
    <t>2.2.17.</t>
  </si>
  <si>
    <t>Подготовка заключения о тех.состоянии многокв. Дома(оформление дубликата паспорта на устройства в ИТП в 2017г)</t>
  </si>
  <si>
    <t>2.2.18.</t>
  </si>
  <si>
    <t>Обследование технического состояния 2гр./ремонт каналов давления в 2017г в ИТП 1 гр.</t>
  </si>
  <si>
    <t>2.2.19.</t>
  </si>
  <si>
    <t>Техническая инвентаризация(паспортизация)</t>
  </si>
  <si>
    <t>2.2.20.</t>
  </si>
  <si>
    <t>Замена трансформатора тока ВРУ дома</t>
  </si>
  <si>
    <t>2.2.21.</t>
  </si>
  <si>
    <t>Ремонт насоса/монтаж(в 2 МКД с ИТП)в 2016г; ремонт элктодвигателя лифта в 2017г</t>
  </si>
  <si>
    <t>2.2.22.</t>
  </si>
  <si>
    <r>
      <rPr>
        <sz val="11"/>
        <rFont val="Times New Roman"/>
        <family val="1"/>
      </rPr>
      <t xml:space="preserve">Изготовление информационных табличек в 21г/информационных наклеек </t>
    </r>
    <r>
      <rPr>
        <sz val="11"/>
        <color indexed="9"/>
        <rFont val="Times New Roman"/>
        <family val="1"/>
      </rPr>
      <t xml:space="preserve">Лабораторное исследование водыИзготовление информационного стенда </t>
    </r>
  </si>
  <si>
    <t>2.2.23.</t>
  </si>
  <si>
    <t>2.2.24.</t>
  </si>
  <si>
    <t>Уборка подвалов</t>
  </si>
  <si>
    <t xml:space="preserve">  2.3</t>
  </si>
  <si>
    <t>Обслуживание и ремонт газового оборудования, техническое диагностирование</t>
  </si>
  <si>
    <t xml:space="preserve"> 2.4</t>
  </si>
  <si>
    <t>Услуги паспортного стола</t>
  </si>
  <si>
    <t xml:space="preserve"> 2.5</t>
  </si>
  <si>
    <t>Работа по взысканию задолженности населения, юридические услуги</t>
  </si>
  <si>
    <t>Расходы по оплате услуг управляющей организации</t>
  </si>
  <si>
    <t>Вознаграждение за прием платежей населения(Почта)</t>
  </si>
  <si>
    <t>Начисление платежей за ЖКУ населению, доставка извещений, сбор платежей и перечисление денежных средств на р/счета поставщиков услуг</t>
  </si>
  <si>
    <t>Госпошлина за предоставление лицензии</t>
  </si>
  <si>
    <t>ИТОГО:</t>
  </si>
  <si>
    <t>рентабельность</t>
  </si>
  <si>
    <t>Размер платы</t>
  </si>
  <si>
    <t>Входящее сальдо на 01.01.2022 год</t>
  </si>
  <si>
    <t>Задолженность за 2022 год</t>
  </si>
  <si>
    <t>Исходящее сальдо на 01.01.2023 год</t>
  </si>
  <si>
    <t>Итого Магистральная ул.,г.Кстово, д.18</t>
  </si>
  <si>
    <r>
      <t>ЗА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 2022 год</t>
    </r>
  </si>
  <si>
    <t>Фактический ремонт в 2022г с разбивкой на ремонт внутридомового инженерного оборудования (ВДИО) и конструктивных элементов, руб.</t>
  </si>
  <si>
    <t>конструктив</t>
  </si>
  <si>
    <t>примечание к гвс</t>
  </si>
  <si>
    <t>примечание к отоплению</t>
  </si>
  <si>
    <t>примечание к хвс</t>
  </si>
  <si>
    <t>примечание к канализ</t>
  </si>
  <si>
    <t>примечание к электрике</t>
  </si>
  <si>
    <t>смена вентилей</t>
  </si>
  <si>
    <t>1710р-Очистка козырьков, эркеров  от снега и наледи</t>
  </si>
  <si>
    <t>266р-Очистка козырьков от снега и наледи</t>
  </si>
  <si>
    <t>12864р-ремонт водосточных труб</t>
  </si>
  <si>
    <t>Замена автомат.выключателей</t>
  </si>
  <si>
    <t>10 672 ( ремонт системы отопления)</t>
  </si>
  <si>
    <t>6 741 (ремонт карнизной плиты)</t>
  </si>
  <si>
    <t>10 168 (ремонт системы канализации)</t>
  </si>
  <si>
    <t>183 (смена ламп, 2-й подъезд) + 887 (восстановление освещения на фасаде дома 2 под)</t>
  </si>
  <si>
    <t>61,1 (смена ламп)</t>
  </si>
  <si>
    <t>1 346,2 (ремонт системы отопления)</t>
  </si>
  <si>
    <t xml:space="preserve">Информация по исполнителям работ и услуг </t>
  </si>
  <si>
    <t>Полное наименование предприятия (организации), оказывающего услуги, по состоянию на 01.01.2015</t>
  </si>
  <si>
    <t>ИНН организации, предприятия</t>
  </si>
  <si>
    <t>Юридический адрес / почтовый адрес, №№ телефона, факса, адрес электронной почты</t>
  </si>
  <si>
    <t>Ф.И.О.                                                  руководителя организации</t>
  </si>
  <si>
    <t>Выполняемые работы и услуги</t>
  </si>
  <si>
    <t>ООО фирма "Комплекс-Строй"</t>
  </si>
  <si>
    <t>г.Кстово, пер. Гайдара, д.4; 7-70-72; 2-28-32</t>
  </si>
  <si>
    <t>Колесников И.Е.</t>
  </si>
  <si>
    <t>г. Кстово, ул. Чванова, д.11; 9-30-67; 8-901-800-44-47</t>
  </si>
  <si>
    <t>вывоз мусора</t>
  </si>
  <si>
    <t>Кстовское городское отделение "ВДПО"</t>
  </si>
  <si>
    <t>Багров Г.А.</t>
  </si>
  <si>
    <t>периодический осмотр дымоходов и вентканалов</t>
  </si>
  <si>
    <t>техобслуживание внутридомового и внутриквартирного газового оборудования</t>
  </si>
  <si>
    <t>ООО "ДезГарант-Н.Н."</t>
  </si>
  <si>
    <t>г.Нижний Новгород, ул. Зайцева, д.31, офис 522; (8831) 211-32-54</t>
  </si>
  <si>
    <t>Чубарова В.И.</t>
  </si>
  <si>
    <t>дератизация, дезинсекция</t>
  </si>
  <si>
    <t>ООО "Центр СБК"</t>
  </si>
  <si>
    <t>г.Нижний Новгород, ул. Бекетова, д.5; г. Нижний Новгород, ул. Бекетова, д.13Л; г. Кстово, пер.Советский, д.6(Кстовское отделение); 9-84-02, 9-84-01; kstovo@bcnn.ru</t>
  </si>
  <si>
    <t>Малетова Т.С.</t>
  </si>
  <si>
    <t>текущий ремонт, техническое обслуживание инженергого оборудования и конструктивных элементов, уборка придомовой территории, улк, уборка контейнерных площадок.</t>
  </si>
  <si>
    <t>ИП Блохин Максим Алексеевич</t>
  </si>
  <si>
    <t>Блохин М.А.</t>
  </si>
  <si>
    <t>аварийно-диспетчерское обслуживание внутридомового инженерного оборудования, кроме газового.</t>
  </si>
  <si>
    <t>ООО "Реал-Кстово"</t>
  </si>
  <si>
    <t>г.Кстово, ул. Магистральная, д. 1а; 4-78-00; rkstovo@mail.ru</t>
  </si>
  <si>
    <t>Панфилов А.В.</t>
  </si>
  <si>
    <t>г.Кстово, 6-й микрорайон, д. 27; 2-49-56.</t>
  </si>
  <si>
    <t>ООО "Трудовой Союз Работников Газового Хозяйства"</t>
  </si>
  <si>
    <t>г.Нижний Новгород, ул. Окский съезд, д. 2, пом. 36, офис 510; (8 831) 215-56-56; ts.rgh@yandex.ru</t>
  </si>
  <si>
    <t>Столов Д.А.</t>
  </si>
  <si>
    <t>информационно-расчетное обслуживание; паспортный стол</t>
  </si>
  <si>
    <r>
      <t xml:space="preserve">Калькуляция комплекса услуг по содержанию и ремонту жилищного фонда на 1 кв. метр общей площади жилья в месяц </t>
    </r>
    <r>
      <rPr>
        <b/>
        <sz val="12"/>
        <rFont val="Times New Roman"/>
        <family val="1"/>
      </rPr>
      <t>за 2022 год</t>
    </r>
    <r>
      <rPr>
        <sz val="12"/>
        <rFont val="Times New Roman"/>
        <family val="1"/>
      </rPr>
      <t xml:space="preserve"> (факт) по  многоквартирному жилому дому: </t>
    </r>
    <r>
      <rPr>
        <b/>
        <sz val="12"/>
        <rFont val="Times New Roman"/>
        <family val="1"/>
      </rPr>
      <t>ул. Магистральная, д.18, г. Кстово</t>
    </r>
  </si>
  <si>
    <t>факт 2022 года</t>
  </si>
  <si>
    <t>Аварийно-диспетчерское обслуживание</t>
  </si>
  <si>
    <r>
      <t>Отключение воды в 2021г</t>
    </r>
    <r>
      <rPr>
        <sz val="11"/>
        <color indexed="9"/>
        <rFont val="Times New Roman"/>
        <family val="1"/>
      </rPr>
      <t xml:space="preserve"> </t>
    </r>
    <r>
      <rPr>
        <sz val="8"/>
        <color indexed="9"/>
        <rFont val="Times New Roman"/>
        <family val="1"/>
      </rPr>
      <t>(Аварийное обслуживание внутридомовых сетей электроснабжения )</t>
    </r>
  </si>
  <si>
    <r>
      <rPr>
        <sz val="11"/>
        <rFont val="Times New Roman"/>
        <family val="1"/>
      </rPr>
      <t>Материальные расходы на дезинфекцию в 2020г</t>
    </r>
    <r>
      <rPr>
        <sz val="11"/>
        <color indexed="9"/>
        <rFont val="Times New Roman"/>
        <family val="1"/>
      </rPr>
      <t xml:space="preserve">(дез.средства, бесконт. градусники, перчатки, дез.костюмы, ) (счетчик ОДПУ в 1 полугодии 2014г; </t>
    </r>
  </si>
  <si>
    <t xml:space="preserve">Расходы на ККТ в 2022 г </t>
  </si>
  <si>
    <t xml:space="preserve">Фактическая оплата 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</si>
</sst>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 р.&quot;;\-#,##0&quot; р.&quot;"/>
    <numFmt numFmtId="173" formatCode="#,##0&quot; р.&quot;;[Red]\-#,##0&quot; р.&quot;"/>
    <numFmt numFmtId="174" formatCode="#,##0.00&quot; р.&quot;;\-#,##0.00&quot; р.&quot;"/>
    <numFmt numFmtId="175" formatCode="#,##0.00&quot; р.&quot;;[Red]\-#,##0.00&quot; р.&quot;"/>
    <numFmt numFmtId="176" formatCode="_-* #,##0&quot; р.&quot;_-;\-* #,##0&quot; р.&quot;_-;_-* &quot;-&quot;&quot; р.&quot;_-;_-@_-"/>
    <numFmt numFmtId="177" formatCode="_-* #,##0_ _р_._-;\-* #,##0_ _р_._-;_-* &quot;-&quot;_ _р_._-;_-@_-"/>
    <numFmt numFmtId="178" formatCode="_-* #,##0.00&quot; р.&quot;_-;\-* #,##0.00&quot; р.&quot;_-;_-* &quot;-&quot;??&quot; р.&quot;_-;_-@_-"/>
    <numFmt numFmtId="179" formatCode="_-* #,##0.00_ _р_._-;\-* #,##0.00_ _р_._-;_-* &quot;-&quot;??_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  <numFmt numFmtId="185" formatCode="0.0"/>
    <numFmt numFmtId="186" formatCode="dd/mm/yy"/>
    <numFmt numFmtId="187" formatCode="0.000"/>
    <numFmt numFmtId="188" formatCode="0.0000"/>
    <numFmt numFmtId="189" formatCode="0.00000"/>
    <numFmt numFmtId="190" formatCode="_-* #,##0_р_._-;\-* #,##0_р_._-;_-* &quot;-&quot;??_р_._-;_-@_-"/>
    <numFmt numFmtId="191" formatCode="_-* #,##0.0_ _р_._-;\-* #,##0.0_ _р_._-;_-* &quot;-&quot;??_ _р_._-;_-@_-"/>
    <numFmt numFmtId="192" formatCode="_-* #,##0_ _р_._-;\-* #,##0_ _р_._-;_-* &quot;-&quot;??_ _р_._-;_-@_-"/>
  </numFmts>
  <fonts count="67">
    <font>
      <sz val="10"/>
      <name val="Arial Cyr"/>
      <family val="0"/>
    </font>
    <font>
      <sz val="10"/>
      <name val="Arial"/>
      <family val="2"/>
    </font>
    <font>
      <sz val="8"/>
      <name val="Arial Cyr"/>
      <family val="0"/>
    </font>
    <font>
      <u val="single"/>
      <sz val="10"/>
      <name val="Arial"/>
      <family val="2"/>
    </font>
    <font>
      <b/>
      <u val="single"/>
      <sz val="11"/>
      <name val="Arial"/>
      <family val="2"/>
    </font>
    <font>
      <b/>
      <sz val="10"/>
      <name val="Arial"/>
      <family val="2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i/>
      <sz val="10"/>
      <name val="Times New Roman"/>
      <family val="1"/>
    </font>
    <font>
      <b/>
      <u val="single"/>
      <sz val="10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i/>
      <sz val="11"/>
      <name val="Times New Roman"/>
      <family val="1"/>
    </font>
    <font>
      <sz val="11"/>
      <color indexed="9"/>
      <name val="Times New Roman"/>
      <family val="1"/>
    </font>
    <font>
      <sz val="9"/>
      <name val="Times New Roman"/>
      <family val="1"/>
    </font>
    <font>
      <b/>
      <sz val="11"/>
      <color indexed="8"/>
      <name val="Times New Roman"/>
      <family val="1"/>
    </font>
    <font>
      <b/>
      <sz val="11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u val="single"/>
      <sz val="16"/>
      <name val="Times New Roman"/>
      <family val="1"/>
    </font>
    <font>
      <sz val="11"/>
      <name val="Arial"/>
      <family val="2"/>
    </font>
    <font>
      <sz val="8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  <font>
      <sz val="11"/>
      <color theme="0"/>
      <name val="Times New Roman"/>
      <family val="1"/>
    </font>
    <font>
      <sz val="12"/>
      <color rgb="FFFF0000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195">
    <xf numFmtId="0" fontId="0" fillId="0" borderId="0" xfId="0" applyAlignment="1">
      <alignment/>
    </xf>
    <xf numFmtId="0" fontId="1" fillId="0" borderId="0" xfId="0" applyFont="1" applyAlignment="1">
      <alignment horizontal="justify"/>
    </xf>
    <xf numFmtId="0" fontId="6" fillId="0" borderId="0" xfId="53" applyFont="1" applyFill="1">
      <alignment/>
      <protection/>
    </xf>
    <xf numFmtId="0" fontId="9" fillId="0" borderId="0" xfId="0" applyFont="1" applyAlignment="1">
      <alignment/>
    </xf>
    <xf numFmtId="0" fontId="9" fillId="0" borderId="0" xfId="0" applyFont="1" applyAlignment="1">
      <alignment wrapText="1"/>
    </xf>
    <xf numFmtId="0" fontId="64" fillId="0" borderId="0" xfId="53" applyFont="1" applyFill="1">
      <alignment/>
      <protection/>
    </xf>
    <xf numFmtId="0" fontId="0" fillId="0" borderId="0" xfId="0" applyAlignment="1">
      <alignment wrapText="1"/>
    </xf>
    <xf numFmtId="0" fontId="1" fillId="7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1" fillId="0" borderId="10" xfId="0" applyFont="1" applyBorder="1" applyAlignment="1">
      <alignment horizontal="center" vertical="center"/>
    </xf>
    <xf numFmtId="4" fontId="21" fillId="0" borderId="1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2" fontId="0" fillId="0" borderId="0" xfId="0" applyNumberFormat="1" applyAlignment="1">
      <alignment vertical="center"/>
    </xf>
    <xf numFmtId="0" fontId="0" fillId="0" borderId="0" xfId="0" applyNumberForma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justify" vertical="center"/>
    </xf>
    <xf numFmtId="0" fontId="22" fillId="0" borderId="0" xfId="0" applyFont="1" applyAlignment="1">
      <alignment/>
    </xf>
    <xf numFmtId="4" fontId="22" fillId="2" borderId="11" xfId="0" applyNumberFormat="1" applyFont="1" applyFill="1" applyBorder="1" applyAlignment="1">
      <alignment horizontal="center" vertical="center" wrapText="1"/>
    </xf>
    <xf numFmtId="4" fontId="16" fillId="6" borderId="11" xfId="0" applyNumberFormat="1" applyFont="1" applyFill="1" applyBorder="1" applyAlignment="1">
      <alignment horizontal="center" vertical="center" wrapText="1"/>
    </xf>
    <xf numFmtId="4" fontId="22" fillId="0" borderId="11" xfId="0" applyNumberFormat="1" applyFont="1" applyFill="1" applyBorder="1" applyAlignment="1">
      <alignment horizontal="center" vertical="center" wrapText="1"/>
    </xf>
    <xf numFmtId="4" fontId="16" fillId="0" borderId="11" xfId="0" applyNumberFormat="1" applyFont="1" applyFill="1" applyBorder="1" applyAlignment="1">
      <alignment horizontal="center" vertical="center" wrapText="1"/>
    </xf>
    <xf numFmtId="0" fontId="16" fillId="7" borderId="1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4" fontId="22" fillId="2" borderId="12" xfId="0" applyNumberFormat="1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4" fontId="9" fillId="0" borderId="10" xfId="0" applyNumberFormat="1" applyFont="1" applyFill="1" applyBorder="1" applyAlignment="1">
      <alignment horizontal="center" vertical="center" wrapText="1"/>
    </xf>
    <xf numFmtId="4" fontId="9" fillId="0" borderId="0" xfId="0" applyNumberFormat="1" applyFont="1" applyFill="1" applyAlignment="1">
      <alignment horizontal="center" vertical="center" wrapText="1"/>
    </xf>
    <xf numFmtId="4" fontId="14" fillId="0" borderId="10" xfId="0" applyNumberFormat="1" applyFont="1" applyFill="1" applyBorder="1" applyAlignment="1">
      <alignment horizontal="center" vertical="center" wrapText="1"/>
    </xf>
    <xf numFmtId="4" fontId="9" fillId="0" borderId="14" xfId="0" applyNumberFormat="1" applyFont="1" applyFill="1" applyBorder="1" applyAlignment="1">
      <alignment horizontal="center" vertical="center" wrapText="1"/>
    </xf>
    <xf numFmtId="4" fontId="9" fillId="0" borderId="15" xfId="0" applyNumberFormat="1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4" fontId="9" fillId="0" borderId="17" xfId="0" applyNumberFormat="1" applyFont="1" applyFill="1" applyBorder="1" applyAlignment="1">
      <alignment horizontal="center" vertical="center" wrapText="1"/>
    </xf>
    <xf numFmtId="4" fontId="22" fillId="0" borderId="15" xfId="0" applyNumberFormat="1" applyFont="1" applyFill="1" applyBorder="1" applyAlignment="1">
      <alignment horizontal="center" vertical="center" wrapText="1"/>
    </xf>
    <xf numFmtId="4" fontId="9" fillId="0" borderId="18" xfId="0" applyNumberFormat="1" applyFont="1" applyFill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4" fontId="22" fillId="0" borderId="20" xfId="0" applyNumberFormat="1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/>
    </xf>
    <xf numFmtId="2" fontId="22" fillId="0" borderId="11" xfId="0" applyNumberFormat="1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 wrapText="1"/>
    </xf>
    <xf numFmtId="4" fontId="16" fillId="2" borderId="29" xfId="0" applyNumberFormat="1" applyFont="1" applyFill="1" applyBorder="1" applyAlignment="1">
      <alignment horizontal="center" vertical="center"/>
    </xf>
    <xf numFmtId="0" fontId="9" fillId="33" borderId="10" xfId="53" applyFont="1" applyFill="1" applyBorder="1" applyAlignment="1">
      <alignment horizontal="center" vertical="center" wrapText="1"/>
      <protection/>
    </xf>
    <xf numFmtId="0" fontId="9" fillId="0" borderId="10" xfId="0" applyFont="1" applyBorder="1" applyAlignment="1">
      <alignment horizontal="left" vertical="center" wrapText="1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 wrapText="1"/>
    </xf>
    <xf numFmtId="0" fontId="24" fillId="0" borderId="0" xfId="0" applyFont="1" applyAlignment="1">
      <alignment vertical="center"/>
    </xf>
    <xf numFmtId="0" fontId="13" fillId="0" borderId="0" xfId="0" applyFont="1" applyBorder="1" applyAlignment="1">
      <alignment horizontal="center" vertical="center" wrapText="1"/>
    </xf>
    <xf numFmtId="4" fontId="9" fillId="0" borderId="0" xfId="0" applyNumberFormat="1" applyFont="1" applyAlignment="1">
      <alignment wrapText="1"/>
    </xf>
    <xf numFmtId="0" fontId="9" fillId="0" borderId="30" xfId="0" applyFont="1" applyBorder="1" applyAlignment="1">
      <alignment/>
    </xf>
    <xf numFmtId="1" fontId="9" fillId="0" borderId="10" xfId="0" applyNumberFormat="1" applyFont="1" applyBorder="1" applyAlignment="1">
      <alignment horizontal="center" vertical="center" wrapText="1"/>
    </xf>
    <xf numFmtId="0" fontId="16" fillId="0" borderId="10" xfId="53" applyFont="1" applyFill="1" applyBorder="1" applyAlignment="1">
      <alignment vertical="center" wrapText="1"/>
      <protection/>
    </xf>
    <xf numFmtId="0" fontId="17" fillId="33" borderId="10" xfId="53" applyFont="1" applyFill="1" applyBorder="1" applyAlignment="1">
      <alignment vertical="center" wrapText="1"/>
      <protection/>
    </xf>
    <xf numFmtId="0" fontId="7" fillId="34" borderId="10" xfId="53" applyFont="1" applyFill="1" applyBorder="1" applyAlignment="1">
      <alignment vertical="center" wrapText="1"/>
      <protection/>
    </xf>
    <xf numFmtId="0" fontId="15" fillId="33" borderId="31" xfId="53" applyFont="1" applyFill="1" applyBorder="1" applyAlignment="1" applyProtection="1">
      <alignment vertical="center" wrapText="1"/>
      <protection locked="0"/>
    </xf>
    <xf numFmtId="0" fontId="9" fillId="0" borderId="31" xfId="0" applyFont="1" applyFill="1" applyBorder="1" applyAlignment="1">
      <alignment horizontal="right" vertical="center" wrapText="1"/>
    </xf>
    <xf numFmtId="0" fontId="15" fillId="33" borderId="10" xfId="53" applyFont="1" applyFill="1" applyBorder="1" applyAlignment="1" applyProtection="1">
      <alignment vertical="center" wrapText="1"/>
      <protection locked="0"/>
    </xf>
    <xf numFmtId="0" fontId="15" fillId="33" borderId="10" xfId="53" applyFont="1" applyFill="1" applyBorder="1" applyAlignment="1">
      <alignment vertical="center" wrapText="1"/>
      <protection/>
    </xf>
    <xf numFmtId="0" fontId="15" fillId="33" borderId="10" xfId="53" applyFont="1" applyFill="1" applyBorder="1" applyAlignment="1">
      <alignment horizontal="left" vertical="center" wrapText="1"/>
      <protection/>
    </xf>
    <xf numFmtId="0" fontId="15" fillId="33" borderId="10" xfId="53" applyFont="1" applyFill="1" applyBorder="1" applyAlignment="1">
      <alignment vertical="center" wrapText="1"/>
      <protection/>
    </xf>
    <xf numFmtId="0" fontId="65" fillId="33" borderId="10" xfId="53" applyFont="1" applyFill="1" applyBorder="1" applyAlignment="1">
      <alignment vertical="center" wrapText="1"/>
      <protection/>
    </xf>
    <xf numFmtId="0" fontId="15" fillId="35" borderId="32" xfId="53" applyFont="1" applyFill="1" applyBorder="1" applyAlignment="1">
      <alignment vertical="center" wrapText="1"/>
      <protection/>
    </xf>
    <xf numFmtId="0" fontId="15" fillId="33" borderId="17" xfId="53" applyFont="1" applyFill="1" applyBorder="1" applyAlignment="1">
      <alignment vertical="center" wrapText="1"/>
      <protection/>
    </xf>
    <xf numFmtId="0" fontId="12" fillId="33" borderId="0" xfId="53" applyFont="1" applyFill="1" applyBorder="1" applyAlignment="1">
      <alignment vertical="center" wrapText="1"/>
      <protection/>
    </xf>
    <xf numFmtId="4" fontId="19" fillId="33" borderId="32" xfId="53" applyNumberFormat="1" applyFont="1" applyFill="1" applyBorder="1" applyAlignment="1">
      <alignment horizontal="left" vertical="center" wrapText="1"/>
      <protection/>
    </xf>
    <xf numFmtId="4" fontId="19" fillId="33" borderId="33" xfId="53" applyNumberFormat="1" applyFont="1" applyFill="1" applyBorder="1" applyAlignment="1">
      <alignment horizontal="left" vertical="center" wrapText="1"/>
      <protection/>
    </xf>
    <xf numFmtId="4" fontId="19" fillId="33" borderId="10" xfId="53" applyNumberFormat="1" applyFont="1" applyFill="1" applyBorder="1" applyAlignment="1">
      <alignment horizontal="left" vertical="center" wrapText="1"/>
      <protection/>
    </xf>
    <xf numFmtId="0" fontId="15" fillId="0" borderId="17" xfId="53" applyFont="1" applyFill="1" applyBorder="1" applyAlignment="1">
      <alignment vertical="center" wrapText="1"/>
      <protection/>
    </xf>
    <xf numFmtId="0" fontId="65" fillId="0" borderId="17" xfId="53" applyFont="1" applyFill="1" applyBorder="1" applyAlignment="1">
      <alignment vertical="center" wrapText="1"/>
      <protection/>
    </xf>
    <xf numFmtId="0" fontId="7" fillId="36" borderId="10" xfId="53" applyFont="1" applyFill="1" applyBorder="1" applyAlignment="1">
      <alignment vertical="center" wrapText="1"/>
      <protection/>
    </xf>
    <xf numFmtId="0" fontId="20" fillId="36" borderId="0" xfId="53" applyFont="1" applyFill="1" applyBorder="1" applyAlignment="1">
      <alignment vertical="center" wrapText="1"/>
      <protection/>
    </xf>
    <xf numFmtId="0" fontId="20" fillId="36" borderId="10" xfId="53" applyFont="1" applyFill="1" applyBorder="1" applyAlignment="1">
      <alignment vertical="center" wrapText="1"/>
      <protection/>
    </xf>
    <xf numFmtId="0" fontId="7" fillId="37" borderId="31" xfId="53" applyFont="1" applyFill="1" applyBorder="1" applyAlignment="1">
      <alignment vertical="center" wrapText="1"/>
      <protection/>
    </xf>
    <xf numFmtId="0" fontId="7" fillId="38" borderId="34" xfId="53" applyFont="1" applyFill="1" applyBorder="1" applyAlignment="1">
      <alignment vertical="center" wrapText="1"/>
      <protection/>
    </xf>
    <xf numFmtId="0" fontId="6" fillId="0" borderId="0" xfId="53" applyFont="1" applyFill="1" applyAlignment="1">
      <alignment vertical="center"/>
      <protection/>
    </xf>
    <xf numFmtId="0" fontId="15" fillId="33" borderId="19" xfId="53" applyFont="1" applyFill="1" applyBorder="1" applyAlignment="1">
      <alignment horizontal="center" vertical="center"/>
      <protection/>
    </xf>
    <xf numFmtId="0" fontId="7" fillId="34" borderId="19" xfId="53" applyFont="1" applyFill="1" applyBorder="1" applyAlignment="1">
      <alignment horizontal="center" vertical="center"/>
      <protection/>
    </xf>
    <xf numFmtId="0" fontId="15" fillId="33" borderId="19" xfId="53" applyFont="1" applyFill="1" applyBorder="1" applyAlignment="1" applyProtection="1">
      <alignment horizontal="center" vertical="center" wrapText="1"/>
      <protection locked="0"/>
    </xf>
    <xf numFmtId="0" fontId="7" fillId="39" borderId="19" xfId="53" applyFont="1" applyFill="1" applyBorder="1" applyAlignment="1">
      <alignment horizontal="center" vertical="center"/>
      <protection/>
    </xf>
    <xf numFmtId="0" fontId="15" fillId="33" borderId="19" xfId="53" applyFont="1" applyFill="1" applyBorder="1" applyAlignment="1">
      <alignment horizontal="center" vertical="center"/>
      <protection/>
    </xf>
    <xf numFmtId="0" fontId="7" fillId="40" borderId="19" xfId="53" applyFont="1" applyFill="1" applyBorder="1" applyAlignment="1">
      <alignment horizontal="center" vertical="center" wrapText="1"/>
      <protection/>
    </xf>
    <xf numFmtId="4" fontId="15" fillId="33" borderId="19" xfId="53" applyNumberFormat="1" applyFont="1" applyFill="1" applyBorder="1" applyAlignment="1">
      <alignment horizontal="center" vertical="center"/>
      <protection/>
    </xf>
    <xf numFmtId="16" fontId="7" fillId="0" borderId="19" xfId="53" applyNumberFormat="1" applyFont="1" applyFill="1" applyBorder="1" applyAlignment="1">
      <alignment horizontal="center" vertical="center"/>
      <protection/>
    </xf>
    <xf numFmtId="0" fontId="7" fillId="0" borderId="19" xfId="53" applyFont="1" applyFill="1" applyBorder="1" applyAlignment="1">
      <alignment horizontal="center" vertical="center"/>
      <protection/>
    </xf>
    <xf numFmtId="0" fontId="7" fillId="36" borderId="19" xfId="53" applyFont="1" applyFill="1" applyBorder="1" applyAlignment="1">
      <alignment horizontal="center" vertical="center"/>
      <protection/>
    </xf>
    <xf numFmtId="0" fontId="7" fillId="41" borderId="19" xfId="53" applyFont="1" applyFill="1" applyBorder="1" applyAlignment="1">
      <alignment horizontal="center" vertical="center"/>
      <protection/>
    </xf>
    <xf numFmtId="0" fontId="7" fillId="38" borderId="35" xfId="53" applyFont="1" applyFill="1" applyBorder="1" applyAlignment="1">
      <alignment horizontal="center" vertical="center"/>
      <protection/>
    </xf>
    <xf numFmtId="0" fontId="7" fillId="0" borderId="10" xfId="53" applyFont="1" applyFill="1" applyBorder="1" applyAlignment="1">
      <alignment horizontal="center" vertical="center"/>
      <protection/>
    </xf>
    <xf numFmtId="0" fontId="15" fillId="0" borderId="19" xfId="53" applyFont="1" applyFill="1" applyBorder="1" applyAlignment="1">
      <alignment horizontal="center" vertical="center"/>
      <protection/>
    </xf>
    <xf numFmtId="0" fontId="15" fillId="0" borderId="0" xfId="53" applyFont="1" applyFill="1" applyAlignment="1">
      <alignment horizontal="center" vertical="center"/>
      <protection/>
    </xf>
    <xf numFmtId="0" fontId="17" fillId="33" borderId="10" xfId="53" applyFont="1" applyFill="1" applyBorder="1" applyAlignment="1">
      <alignment horizontal="right" vertical="center" wrapText="1"/>
      <protection/>
    </xf>
    <xf numFmtId="0" fontId="22" fillId="0" borderId="13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16" fillId="42" borderId="19" xfId="53" applyFont="1" applyFill="1" applyBorder="1" applyAlignment="1">
      <alignment horizontal="center" vertical="center"/>
      <protection/>
    </xf>
    <xf numFmtId="0" fontId="16" fillId="42" borderId="10" xfId="53" applyFont="1" applyFill="1" applyBorder="1" applyAlignment="1">
      <alignment vertical="center" wrapText="1"/>
      <protection/>
    </xf>
    <xf numFmtId="2" fontId="16" fillId="43" borderId="19" xfId="53" applyNumberFormat="1" applyFont="1" applyFill="1" applyBorder="1" applyAlignment="1" applyProtection="1">
      <alignment horizontal="right" vertical="center"/>
      <protection locked="0"/>
    </xf>
    <xf numFmtId="4" fontId="16" fillId="43" borderId="31" xfId="53" applyNumberFormat="1" applyFont="1" applyFill="1" applyBorder="1" applyAlignment="1" applyProtection="1">
      <alignment horizontal="right" vertical="center"/>
      <protection locked="0"/>
    </xf>
    <xf numFmtId="0" fontId="66" fillId="0" borderId="0" xfId="53" applyFont="1" applyFill="1">
      <alignment/>
      <protection/>
    </xf>
    <xf numFmtId="0" fontId="22" fillId="0" borderId="0" xfId="53" applyFont="1" applyFill="1">
      <alignment/>
      <protection/>
    </xf>
    <xf numFmtId="0" fontId="16" fillId="40" borderId="10" xfId="53" applyFont="1" applyFill="1" applyBorder="1" applyAlignment="1">
      <alignment horizontal="center" vertical="center" wrapText="1"/>
      <protection/>
    </xf>
    <xf numFmtId="0" fontId="7" fillId="33" borderId="10" xfId="53" applyFont="1" applyFill="1" applyBorder="1" applyAlignment="1">
      <alignment vertical="center" wrapText="1"/>
      <protection/>
    </xf>
    <xf numFmtId="0" fontId="7" fillId="33" borderId="10" xfId="53" applyFont="1" applyFill="1" applyBorder="1" applyAlignment="1">
      <alignment horizontal="left" vertical="center" wrapText="1"/>
      <protection/>
    </xf>
    <xf numFmtId="0" fontId="7" fillId="35" borderId="32" xfId="53" applyFont="1" applyFill="1" applyBorder="1" applyAlignment="1">
      <alignment vertical="center" wrapText="1"/>
      <protection/>
    </xf>
    <xf numFmtId="0" fontId="7" fillId="33" borderId="17" xfId="53" applyFont="1" applyFill="1" applyBorder="1" applyAlignment="1">
      <alignment vertical="center" wrapText="1"/>
      <protection/>
    </xf>
    <xf numFmtId="0" fontId="16" fillId="33" borderId="10" xfId="53" applyFont="1" applyFill="1" applyBorder="1" applyAlignment="1">
      <alignment vertical="center" wrapText="1"/>
      <protection/>
    </xf>
    <xf numFmtId="0" fontId="7" fillId="0" borderId="17" xfId="53" applyFont="1" applyFill="1" applyBorder="1" applyAlignment="1">
      <alignment vertical="center" wrapText="1"/>
      <protection/>
    </xf>
    <xf numFmtId="0" fontId="7" fillId="0" borderId="32" xfId="53" applyFont="1" applyFill="1" applyBorder="1" applyAlignment="1">
      <alignment vertical="center" wrapText="1"/>
      <protection/>
    </xf>
    <xf numFmtId="4" fontId="8" fillId="0" borderId="19" xfId="53" applyNumberFormat="1" applyFont="1" applyFill="1" applyBorder="1" applyAlignment="1" applyProtection="1">
      <alignment horizontal="right" vertical="center"/>
      <protection locked="0"/>
    </xf>
    <xf numFmtId="4" fontId="8" fillId="0" borderId="31" xfId="53" applyNumberFormat="1" applyFont="1" applyFill="1" applyBorder="1" applyAlignment="1" applyProtection="1">
      <alignment horizontal="right" vertical="center"/>
      <protection locked="0"/>
    </xf>
    <xf numFmtId="4" fontId="12" fillId="33" borderId="19" xfId="53" applyNumberFormat="1" applyFont="1" applyFill="1" applyBorder="1" applyAlignment="1" applyProtection="1">
      <alignment horizontal="right" vertical="center"/>
      <protection locked="0"/>
    </xf>
    <xf numFmtId="4" fontId="12" fillId="33" borderId="31" xfId="53" applyNumberFormat="1" applyFont="1" applyFill="1" applyBorder="1" applyAlignment="1" applyProtection="1">
      <alignment horizontal="right" vertical="center"/>
      <protection locked="0"/>
    </xf>
    <xf numFmtId="4" fontId="8" fillId="34" borderId="19" xfId="53" applyNumberFormat="1" applyFont="1" applyFill="1" applyBorder="1" applyAlignment="1">
      <alignment horizontal="right" vertical="center"/>
      <protection/>
    </xf>
    <xf numFmtId="4" fontId="9" fillId="0" borderId="16" xfId="53" applyNumberFormat="1" applyFont="1" applyFill="1" applyBorder="1" applyAlignment="1" applyProtection="1">
      <alignment horizontal="right" vertical="center"/>
      <protection locked="0"/>
    </xf>
    <xf numFmtId="4" fontId="9" fillId="0" borderId="31" xfId="53" applyNumberFormat="1" applyFont="1" applyFill="1" applyBorder="1" applyAlignment="1" applyProtection="1">
      <alignment horizontal="right" vertical="center"/>
      <protection locked="0"/>
    </xf>
    <xf numFmtId="2" fontId="9" fillId="0" borderId="36" xfId="53" applyNumberFormat="1" applyFont="1" applyFill="1" applyBorder="1" applyAlignment="1" applyProtection="1">
      <alignment horizontal="right" vertical="center"/>
      <protection locked="0"/>
    </xf>
    <xf numFmtId="4" fontId="9" fillId="0" borderId="19" xfId="53" applyNumberFormat="1" applyFont="1" applyFill="1" applyBorder="1" applyAlignment="1" applyProtection="1">
      <alignment horizontal="right" vertical="center"/>
      <protection locked="0"/>
    </xf>
    <xf numFmtId="4" fontId="8" fillId="34" borderId="31" xfId="53" applyNumberFormat="1" applyFont="1" applyFill="1" applyBorder="1" applyAlignment="1">
      <alignment horizontal="right" vertical="center"/>
      <protection/>
    </xf>
    <xf numFmtId="4" fontId="12" fillId="33" borderId="19" xfId="53" applyNumberFormat="1" applyFont="1" applyFill="1" applyBorder="1" applyAlignment="1">
      <alignment horizontal="right" vertical="center"/>
      <protection/>
    </xf>
    <xf numFmtId="4" fontId="9" fillId="33" borderId="31" xfId="53" applyNumberFormat="1" applyFont="1" applyFill="1" applyBorder="1" applyAlignment="1">
      <alignment horizontal="right" vertical="center"/>
      <protection/>
    </xf>
    <xf numFmtId="4" fontId="8" fillId="40" borderId="19" xfId="53" applyNumberFormat="1" applyFont="1" applyFill="1" applyBorder="1" applyAlignment="1">
      <alignment horizontal="right" vertical="center"/>
      <protection/>
    </xf>
    <xf numFmtId="4" fontId="8" fillId="40" borderId="31" xfId="53" applyNumberFormat="1" applyFont="1" applyFill="1" applyBorder="1" applyAlignment="1">
      <alignment horizontal="right" vertical="center"/>
      <protection/>
    </xf>
    <xf numFmtId="184" fontId="9" fillId="0" borderId="31" xfId="53" applyNumberFormat="1" applyFont="1" applyFill="1" applyBorder="1" applyAlignment="1" applyProtection="1">
      <alignment horizontal="right" vertical="center"/>
      <protection locked="0"/>
    </xf>
    <xf numFmtId="2" fontId="9" fillId="0" borderId="19" xfId="0" applyNumberFormat="1" applyFont="1" applyFill="1" applyBorder="1" applyAlignment="1">
      <alignment horizontal="center" vertical="center" wrapText="1"/>
    </xf>
    <xf numFmtId="4" fontId="9" fillId="0" borderId="37" xfId="53" applyNumberFormat="1" applyFont="1" applyFill="1" applyBorder="1" applyAlignment="1" applyProtection="1">
      <alignment horizontal="right" vertical="center"/>
      <protection locked="0"/>
    </xf>
    <xf numFmtId="4" fontId="9" fillId="0" borderId="37" xfId="53" applyNumberFormat="1" applyFont="1" applyFill="1" applyBorder="1" applyAlignment="1">
      <alignment horizontal="right" vertical="center"/>
      <protection/>
    </xf>
    <xf numFmtId="2" fontId="8" fillId="36" borderId="19" xfId="61" applyNumberFormat="1" applyFont="1" applyFill="1" applyBorder="1" applyAlignment="1">
      <alignment horizontal="right" vertical="center"/>
    </xf>
    <xf numFmtId="4" fontId="8" fillId="36" borderId="31" xfId="53" applyNumberFormat="1" applyFont="1" applyFill="1" applyBorder="1" applyAlignment="1">
      <alignment horizontal="right" vertical="center"/>
      <protection/>
    </xf>
    <xf numFmtId="4" fontId="8" fillId="36" borderId="19" xfId="53" applyNumberFormat="1" applyFont="1" applyFill="1" applyBorder="1" applyAlignment="1">
      <alignment horizontal="right" vertical="center"/>
      <protection/>
    </xf>
    <xf numFmtId="2" fontId="8" fillId="37" borderId="16" xfId="53" applyNumberFormat="1" applyFont="1" applyFill="1" applyBorder="1" applyAlignment="1" applyProtection="1">
      <alignment horizontal="right" vertical="center"/>
      <protection locked="0"/>
    </xf>
    <xf numFmtId="2" fontId="8" fillId="37" borderId="31" xfId="53" applyNumberFormat="1" applyFont="1" applyFill="1" applyBorder="1" applyAlignment="1" applyProtection="1">
      <alignment horizontal="right" vertical="center"/>
      <protection locked="0"/>
    </xf>
    <xf numFmtId="2" fontId="8" fillId="37" borderId="38" xfId="53" applyNumberFormat="1" applyFont="1" applyFill="1" applyBorder="1" applyAlignment="1" applyProtection="1">
      <alignment horizontal="right" vertical="center"/>
      <protection locked="0"/>
    </xf>
    <xf numFmtId="2" fontId="8" fillId="38" borderId="39" xfId="53" applyNumberFormat="1" applyFont="1" applyFill="1" applyBorder="1" applyAlignment="1" applyProtection="1">
      <alignment horizontal="right" vertical="center"/>
      <protection locked="0"/>
    </xf>
    <xf numFmtId="2" fontId="8" fillId="38" borderId="34" xfId="53" applyNumberFormat="1" applyFont="1" applyFill="1" applyBorder="1" applyAlignment="1" applyProtection="1">
      <alignment horizontal="right" vertical="center"/>
      <protection locked="0"/>
    </xf>
    <xf numFmtId="0" fontId="6" fillId="0" borderId="0" xfId="53" applyFont="1" applyFill="1" applyAlignment="1">
      <alignment vertical="center"/>
      <protection/>
    </xf>
    <xf numFmtId="2" fontId="0" fillId="0" borderId="0" xfId="0" applyNumberFormat="1" applyAlignment="1">
      <alignment/>
    </xf>
    <xf numFmtId="0" fontId="1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23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13" fillId="7" borderId="40" xfId="0" applyFont="1" applyFill="1" applyBorder="1" applyAlignment="1">
      <alignment horizontal="center" vertical="center" wrapText="1"/>
    </xf>
    <xf numFmtId="0" fontId="0" fillId="7" borderId="40" xfId="0" applyFill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4" fontId="9" fillId="6" borderId="41" xfId="0" applyNumberFormat="1" applyFont="1" applyFill="1" applyBorder="1" applyAlignment="1">
      <alignment horizontal="center" vertical="center" wrapText="1"/>
    </xf>
    <xf numFmtId="4" fontId="9" fillId="6" borderId="42" xfId="0" applyNumberFormat="1" applyFont="1" applyFill="1" applyBorder="1" applyAlignment="1">
      <alignment horizontal="center" vertical="center" wrapText="1"/>
    </xf>
    <xf numFmtId="4" fontId="9" fillId="6" borderId="12" xfId="0" applyNumberFormat="1" applyFont="1" applyFill="1" applyBorder="1" applyAlignment="1">
      <alignment horizontal="center" vertical="center" wrapText="1"/>
    </xf>
    <xf numFmtId="0" fontId="9" fillId="7" borderId="41" xfId="0" applyFont="1" applyFill="1" applyBorder="1" applyAlignment="1">
      <alignment horizontal="center" vertical="center" wrapText="1"/>
    </xf>
    <xf numFmtId="0" fontId="9" fillId="7" borderId="42" xfId="0" applyFont="1" applyFill="1" applyBorder="1" applyAlignment="1">
      <alignment horizontal="center" vertical="center" wrapText="1"/>
    </xf>
    <xf numFmtId="0" fontId="9" fillId="7" borderId="12" xfId="0" applyFont="1" applyFill="1" applyBorder="1" applyAlignment="1">
      <alignment horizontal="center" vertical="center" wrapText="1"/>
    </xf>
    <xf numFmtId="4" fontId="8" fillId="36" borderId="22" xfId="53" applyNumberFormat="1" applyFont="1" applyFill="1" applyBorder="1" applyAlignment="1">
      <alignment horizontal="right" vertical="center"/>
      <protection/>
    </xf>
    <xf numFmtId="4" fontId="8" fillId="36" borderId="43" xfId="53" applyNumberFormat="1" applyFont="1" applyFill="1" applyBorder="1" applyAlignment="1">
      <alignment horizontal="right" vertical="center"/>
      <protection/>
    </xf>
    <xf numFmtId="4" fontId="8" fillId="36" borderId="44" xfId="53" applyNumberFormat="1" applyFont="1" applyFill="1" applyBorder="1" applyAlignment="1">
      <alignment horizontal="right" vertical="center"/>
      <protection/>
    </xf>
    <xf numFmtId="4" fontId="8" fillId="36" borderId="45" xfId="53" applyNumberFormat="1" applyFont="1" applyFill="1" applyBorder="1" applyAlignment="1">
      <alignment horizontal="right" vertical="center"/>
      <protection/>
    </xf>
    <xf numFmtId="0" fontId="22" fillId="0" borderId="17" xfId="53" applyFont="1" applyFill="1" applyBorder="1" applyAlignment="1">
      <alignment horizontal="center" vertical="center" wrapText="1"/>
      <protection/>
    </xf>
    <xf numFmtId="0" fontId="22" fillId="0" borderId="36" xfId="53" applyFont="1" applyFill="1" applyBorder="1" applyAlignment="1">
      <alignment horizontal="center" vertical="center" wrapText="1"/>
      <protection/>
    </xf>
    <xf numFmtId="0" fontId="7" fillId="33" borderId="23" xfId="53" applyFont="1" applyFill="1" applyBorder="1" applyAlignment="1">
      <alignment horizontal="center" vertical="center"/>
      <protection/>
    </xf>
    <xf numFmtId="0" fontId="26" fillId="0" borderId="46" xfId="0" applyFont="1" applyBorder="1" applyAlignment="1">
      <alignment horizontal="center" vertical="center"/>
    </xf>
    <xf numFmtId="0" fontId="26" fillId="0" borderId="47" xfId="0" applyFont="1" applyBorder="1" applyAlignment="1">
      <alignment horizontal="center" vertical="center"/>
    </xf>
    <xf numFmtId="0" fontId="8" fillId="33" borderId="23" xfId="53" applyFont="1" applyFill="1" applyBorder="1" applyAlignment="1">
      <alignment horizontal="center" vertical="center"/>
      <protection/>
    </xf>
    <xf numFmtId="0" fontId="1" fillId="0" borderId="46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8" fillId="0" borderId="48" xfId="53" applyFont="1" applyFill="1" applyBorder="1" applyAlignment="1">
      <alignment horizontal="center" vertical="center" wrapText="1"/>
      <protection/>
    </xf>
    <xf numFmtId="0" fontId="8" fillId="0" borderId="49" xfId="53" applyFont="1" applyFill="1" applyBorder="1" applyAlignment="1">
      <alignment horizontal="center" vertical="center" wrapText="1"/>
      <protection/>
    </xf>
    <xf numFmtId="0" fontId="8" fillId="0" borderId="22" xfId="53" applyFont="1" applyFill="1" applyBorder="1" applyAlignment="1">
      <alignment horizontal="center" vertical="center" wrapText="1"/>
      <protection/>
    </xf>
    <xf numFmtId="0" fontId="8" fillId="0" borderId="43" xfId="53" applyFont="1" applyFill="1" applyBorder="1" applyAlignment="1">
      <alignment horizontal="center" vertical="center" wrapText="1"/>
      <protection/>
    </xf>
    <xf numFmtId="0" fontId="8" fillId="0" borderId="44" xfId="53" applyFont="1" applyFill="1" applyBorder="1" applyAlignment="1">
      <alignment horizontal="center" vertical="center" wrapText="1"/>
      <protection/>
    </xf>
    <xf numFmtId="0" fontId="8" fillId="0" borderId="45" xfId="53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A10">
      <selection activeCell="F31" sqref="F31"/>
    </sheetView>
  </sheetViews>
  <sheetFormatPr defaultColWidth="9.00390625" defaultRowHeight="12.75"/>
  <cols>
    <col min="1" max="1" width="39.25390625" style="0" customWidth="1"/>
    <col min="2" max="2" width="15.875" style="0" customWidth="1"/>
    <col min="3" max="3" width="31.375" style="0" customWidth="1"/>
    <col min="4" max="4" width="18.25390625" style="0" customWidth="1"/>
    <col min="5" max="5" width="14.00390625" style="0" bestFit="1" customWidth="1"/>
    <col min="6" max="6" width="15.125" style="0" customWidth="1"/>
    <col min="7" max="8" width="14.00390625" style="0" bestFit="1" customWidth="1"/>
  </cols>
  <sheetData>
    <row r="1" spans="1:4" s="14" customFormat="1" ht="15" customHeight="1">
      <c r="A1" s="159" t="s">
        <v>1</v>
      </c>
      <c r="B1" s="159"/>
      <c r="C1" s="159"/>
      <c r="D1" s="159"/>
    </row>
    <row r="2" spans="1:4" s="14" customFormat="1" ht="15" customHeight="1">
      <c r="A2" s="15" t="s">
        <v>2</v>
      </c>
      <c r="B2" s="15"/>
      <c r="C2" s="15"/>
      <c r="D2" s="15"/>
    </row>
    <row r="3" spans="1:4" s="14" customFormat="1" ht="15" customHeight="1">
      <c r="A3" s="158" t="s">
        <v>3</v>
      </c>
      <c r="B3" s="158"/>
      <c r="C3" s="158"/>
      <c r="D3" s="158"/>
    </row>
    <row r="4" spans="1:4" s="14" customFormat="1" ht="15" customHeight="1">
      <c r="A4" s="159" t="s">
        <v>192</v>
      </c>
      <c r="B4" s="160"/>
      <c r="C4" s="160"/>
      <c r="D4" s="160"/>
    </row>
    <row r="5" spans="1:6" s="14" customFormat="1" ht="15" customHeight="1">
      <c r="A5" s="160" t="s">
        <v>4</v>
      </c>
      <c r="B5" s="160"/>
      <c r="F5" s="18"/>
    </row>
    <row r="6" spans="1:6" s="14" customFormat="1" ht="4.5" customHeight="1">
      <c r="A6" s="161"/>
      <c r="B6" s="161"/>
      <c r="C6" s="161"/>
      <c r="D6" s="161"/>
      <c r="F6" s="19"/>
    </row>
    <row r="7" spans="1:4" s="14" customFormat="1" ht="4.5" customHeight="1">
      <c r="A7" s="158"/>
      <c r="B7" s="158"/>
      <c r="C7" s="158"/>
      <c r="D7" s="158"/>
    </row>
    <row r="8" spans="1:4" s="14" customFormat="1" ht="4.5" customHeight="1">
      <c r="A8" s="158"/>
      <c r="B8" s="158"/>
      <c r="C8" s="158"/>
      <c r="D8" s="158"/>
    </row>
    <row r="9" spans="1:4" s="14" customFormat="1" ht="15" customHeight="1">
      <c r="A9" s="16" t="s">
        <v>47</v>
      </c>
      <c r="B9" s="20">
        <v>101</v>
      </c>
      <c r="C9" s="16" t="s">
        <v>48</v>
      </c>
      <c r="D9" s="16"/>
    </row>
    <row r="10" s="14" customFormat="1" ht="15" customHeight="1">
      <c r="A10" s="21"/>
    </row>
    <row r="11" s="14" customFormat="1" ht="15" customHeight="1">
      <c r="A11" s="17" t="s">
        <v>0</v>
      </c>
    </row>
    <row r="12" ht="7.5" customHeight="1">
      <c r="A12" s="1"/>
    </row>
    <row r="13" spans="1:8" s="6" customFormat="1" ht="49.5" customHeight="1">
      <c r="A13" s="7" t="s">
        <v>49</v>
      </c>
      <c r="B13" s="7" t="s">
        <v>57</v>
      </c>
      <c r="C13" s="7" t="s">
        <v>16</v>
      </c>
      <c r="D13" s="7" t="s">
        <v>188</v>
      </c>
      <c r="E13" s="7" t="s">
        <v>58</v>
      </c>
      <c r="F13" s="7" t="s">
        <v>59</v>
      </c>
      <c r="G13" s="7" t="s">
        <v>189</v>
      </c>
      <c r="H13" s="7" t="s">
        <v>190</v>
      </c>
    </row>
    <row r="14" spans="1:8" ht="15" customHeight="1">
      <c r="A14" s="8" t="s">
        <v>50</v>
      </c>
      <c r="B14" s="9" t="s">
        <v>60</v>
      </c>
      <c r="C14" s="8" t="s">
        <v>56</v>
      </c>
      <c r="D14" s="10">
        <v>75326.38</v>
      </c>
      <c r="E14" s="10">
        <v>256232.04</v>
      </c>
      <c r="F14" s="10">
        <v>245845.47</v>
      </c>
      <c r="G14" s="10">
        <f aca="true" t="shared" si="0" ref="G14:G27">E14-F14</f>
        <v>10386.570000000007</v>
      </c>
      <c r="H14" s="10">
        <v>85712.95</v>
      </c>
    </row>
    <row r="15" spans="1:8" ht="15" customHeight="1">
      <c r="A15" s="8" t="s">
        <v>50</v>
      </c>
      <c r="B15" s="9" t="s">
        <v>60</v>
      </c>
      <c r="C15" s="8" t="s">
        <v>17</v>
      </c>
      <c r="D15" s="10">
        <v>50828.42</v>
      </c>
      <c r="E15" s="10">
        <v>0</v>
      </c>
      <c r="F15" s="10">
        <v>3958.32</v>
      </c>
      <c r="G15" s="10">
        <f t="shared" si="0"/>
        <v>-3958.32</v>
      </c>
      <c r="H15" s="10">
        <v>46870.1</v>
      </c>
    </row>
    <row r="16" spans="1:8" ht="15" customHeight="1">
      <c r="A16" s="8" t="s">
        <v>50</v>
      </c>
      <c r="B16" s="9" t="s">
        <v>60</v>
      </c>
      <c r="C16" s="8" t="s">
        <v>51</v>
      </c>
      <c r="D16" s="10">
        <v>528.17</v>
      </c>
      <c r="E16" s="10">
        <v>0</v>
      </c>
      <c r="F16" s="10">
        <v>0.06</v>
      </c>
      <c r="G16" s="10">
        <f t="shared" si="0"/>
        <v>-0.06</v>
      </c>
      <c r="H16" s="10">
        <v>528.11</v>
      </c>
    </row>
    <row r="17" spans="1:8" ht="15" customHeight="1">
      <c r="A17" s="8" t="s">
        <v>50</v>
      </c>
      <c r="B17" s="9" t="s">
        <v>60</v>
      </c>
      <c r="C17" s="8" t="s">
        <v>52</v>
      </c>
      <c r="D17" s="10">
        <v>21325.45</v>
      </c>
      <c r="E17" s="10">
        <v>0</v>
      </c>
      <c r="F17" s="10">
        <v>993.64</v>
      </c>
      <c r="G17" s="10">
        <f t="shared" si="0"/>
        <v>-993.64</v>
      </c>
      <c r="H17" s="10">
        <v>20331.81</v>
      </c>
    </row>
    <row r="18" spans="1:8" ht="15" customHeight="1">
      <c r="A18" s="8" t="s">
        <v>50</v>
      </c>
      <c r="B18" s="9" t="s">
        <v>60</v>
      </c>
      <c r="C18" s="8" t="s">
        <v>18</v>
      </c>
      <c r="D18" s="10">
        <v>48726.98</v>
      </c>
      <c r="E18" s="10">
        <v>0</v>
      </c>
      <c r="F18" s="10">
        <v>3796.27</v>
      </c>
      <c r="G18" s="10">
        <f t="shared" si="0"/>
        <v>-3796.27</v>
      </c>
      <c r="H18" s="10">
        <v>44930.71</v>
      </c>
    </row>
    <row r="19" spans="1:8" ht="15" customHeight="1">
      <c r="A19" s="8" t="s">
        <v>50</v>
      </c>
      <c r="B19" s="9" t="s">
        <v>60</v>
      </c>
      <c r="C19" s="8" t="s">
        <v>19</v>
      </c>
      <c r="D19" s="10">
        <v>12.93</v>
      </c>
      <c r="E19" s="10">
        <v>0</v>
      </c>
      <c r="F19" s="10">
        <v>0.32</v>
      </c>
      <c r="G19" s="10">
        <f t="shared" si="0"/>
        <v>-0.32</v>
      </c>
      <c r="H19" s="10">
        <v>12.61</v>
      </c>
    </row>
    <row r="20" spans="1:8" ht="15" customHeight="1">
      <c r="A20" s="8" t="s">
        <v>50</v>
      </c>
      <c r="B20" s="9" t="s">
        <v>60</v>
      </c>
      <c r="C20" s="8" t="s">
        <v>22</v>
      </c>
      <c r="D20" s="10">
        <v>4555.91</v>
      </c>
      <c r="E20" s="10">
        <v>20448</v>
      </c>
      <c r="F20" s="10">
        <v>19312.56</v>
      </c>
      <c r="G20" s="10">
        <f t="shared" si="0"/>
        <v>1135.4399999999987</v>
      </c>
      <c r="H20" s="10">
        <v>5691.35</v>
      </c>
    </row>
    <row r="21" spans="1:8" ht="15" customHeight="1">
      <c r="A21" s="8" t="s">
        <v>50</v>
      </c>
      <c r="B21" s="9" t="s">
        <v>60</v>
      </c>
      <c r="C21" s="8" t="s">
        <v>23</v>
      </c>
      <c r="D21" s="10">
        <v>3484.79</v>
      </c>
      <c r="E21" s="10">
        <v>15336</v>
      </c>
      <c r="F21" s="10">
        <v>14485.65</v>
      </c>
      <c r="G21" s="10">
        <f t="shared" si="0"/>
        <v>850.3500000000004</v>
      </c>
      <c r="H21" s="10">
        <v>4335.14</v>
      </c>
    </row>
    <row r="22" spans="1:8" ht="15" customHeight="1">
      <c r="A22" s="8" t="s">
        <v>50</v>
      </c>
      <c r="B22" s="9" t="s">
        <v>60</v>
      </c>
      <c r="C22" s="8" t="s">
        <v>20</v>
      </c>
      <c r="D22" s="10">
        <v>2086.8</v>
      </c>
      <c r="E22" s="10">
        <v>0</v>
      </c>
      <c r="F22" s="10">
        <v>0</v>
      </c>
      <c r="G22" s="10">
        <f t="shared" si="0"/>
        <v>0</v>
      </c>
      <c r="H22" s="10">
        <v>2086.8</v>
      </c>
    </row>
    <row r="23" spans="1:8" ht="15" customHeight="1">
      <c r="A23" s="8" t="s">
        <v>50</v>
      </c>
      <c r="B23" s="9" t="s">
        <v>60</v>
      </c>
      <c r="C23" s="8" t="s">
        <v>53</v>
      </c>
      <c r="D23" s="10">
        <v>213746.06</v>
      </c>
      <c r="E23" s="10">
        <v>714286.68</v>
      </c>
      <c r="F23" s="10">
        <v>678109.52</v>
      </c>
      <c r="G23" s="10">
        <f t="shared" si="0"/>
        <v>36177.16000000003</v>
      </c>
      <c r="H23" s="10">
        <v>249923.22</v>
      </c>
    </row>
    <row r="24" spans="1:8" ht="15" customHeight="1">
      <c r="A24" s="8" t="s">
        <v>50</v>
      </c>
      <c r="B24" s="9" t="s">
        <v>60</v>
      </c>
      <c r="C24" s="8" t="s">
        <v>54</v>
      </c>
      <c r="D24" s="10">
        <v>9754.53</v>
      </c>
      <c r="E24" s="10">
        <v>63465.72</v>
      </c>
      <c r="F24" s="10">
        <v>63042.54</v>
      </c>
      <c r="G24" s="10">
        <f t="shared" si="0"/>
        <v>423.1800000000003</v>
      </c>
      <c r="H24" s="10">
        <v>10177.71</v>
      </c>
    </row>
    <row r="25" spans="1:8" ht="15" customHeight="1">
      <c r="A25" s="8" t="s">
        <v>50</v>
      </c>
      <c r="B25" s="9" t="s">
        <v>60</v>
      </c>
      <c r="C25" s="8" t="s">
        <v>61</v>
      </c>
      <c r="D25" s="10">
        <v>612.69</v>
      </c>
      <c r="E25" s="10">
        <v>2304.39</v>
      </c>
      <c r="F25" s="10">
        <v>2176.85</v>
      </c>
      <c r="G25" s="10">
        <f t="shared" si="0"/>
        <v>127.53999999999996</v>
      </c>
      <c r="H25" s="10">
        <v>740.23</v>
      </c>
    </row>
    <row r="26" spans="1:8" ht="15" customHeight="1">
      <c r="A26" s="8" t="s">
        <v>50</v>
      </c>
      <c r="B26" s="9" t="s">
        <v>60</v>
      </c>
      <c r="C26" s="8" t="s">
        <v>24</v>
      </c>
      <c r="D26" s="10">
        <v>8.34</v>
      </c>
      <c r="E26" s="10">
        <v>0</v>
      </c>
      <c r="F26" s="10">
        <v>0</v>
      </c>
      <c r="G26" s="10">
        <f t="shared" si="0"/>
        <v>0</v>
      </c>
      <c r="H26" s="10">
        <v>8.34</v>
      </c>
    </row>
    <row r="27" spans="1:8" ht="15" customHeight="1">
      <c r="A27" s="8" t="s">
        <v>50</v>
      </c>
      <c r="B27" s="9" t="s">
        <v>60</v>
      </c>
      <c r="C27" s="8" t="s">
        <v>55</v>
      </c>
      <c r="D27" s="10">
        <v>2966.8</v>
      </c>
      <c r="E27" s="10">
        <v>21519.69</v>
      </c>
      <c r="F27" s="10">
        <v>20347.35</v>
      </c>
      <c r="G27" s="10">
        <f t="shared" si="0"/>
        <v>1172.3400000000001</v>
      </c>
      <c r="H27" s="10">
        <v>4139.14</v>
      </c>
    </row>
    <row r="28" spans="1:8" ht="15" customHeight="1">
      <c r="A28" s="11" t="s">
        <v>191</v>
      </c>
      <c r="B28" s="12"/>
      <c r="C28" s="11"/>
      <c r="D28" s="13">
        <f>SUM(D14:D27)</f>
        <v>433964.25000000006</v>
      </c>
      <c r="E28" s="13">
        <f>SUM(E14:E27)</f>
        <v>1093592.52</v>
      </c>
      <c r="F28" s="13">
        <f>SUM(F14:F27)</f>
        <v>1052068.55</v>
      </c>
      <c r="G28" s="13">
        <f>SUM(G14:G27)</f>
        <v>41523.970000000045</v>
      </c>
      <c r="H28" s="13">
        <f>SUM(H14:H27)</f>
        <v>475488.22</v>
      </c>
    </row>
    <row r="31" ht="12.75">
      <c r="E31" s="157"/>
    </row>
  </sheetData>
  <sheetProtection/>
  <mergeCells count="7">
    <mergeCell ref="A8:D8"/>
    <mergeCell ref="A1:D1"/>
    <mergeCell ref="A4:D4"/>
    <mergeCell ref="A6:D6"/>
    <mergeCell ref="A7:D7"/>
    <mergeCell ref="A3:D3"/>
    <mergeCell ref="A5:B5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8"/>
  <sheetViews>
    <sheetView zoomScale="75" zoomScaleNormal="75" zoomScalePageLayoutView="0" workbookViewId="0" topLeftCell="A1">
      <pane ySplit="4" topLeftCell="A8" activePane="bottomLeft" state="frozen"/>
      <selection pane="topLeft" activeCell="A1" sqref="A1"/>
      <selection pane="bottomLeft" activeCell="A1" sqref="A1:W1"/>
    </sheetView>
  </sheetViews>
  <sheetFormatPr defaultColWidth="9.00390625" defaultRowHeight="12.75"/>
  <cols>
    <col min="1" max="1" width="4.25390625" style="3" customWidth="1"/>
    <col min="2" max="2" width="20.75390625" style="3" customWidth="1"/>
    <col min="3" max="3" width="15.75390625" style="3" customWidth="1"/>
    <col min="4" max="4" width="13.125" style="3" customWidth="1"/>
    <col min="5" max="5" width="21.00390625" style="3" customWidth="1"/>
    <col min="6" max="6" width="18.875" style="3" customWidth="1"/>
    <col min="7" max="7" width="7.375" style="3" customWidth="1"/>
    <col min="8" max="8" width="22.375" style="3" customWidth="1"/>
    <col min="9" max="9" width="17.25390625" style="3" customWidth="1"/>
    <col min="10" max="10" width="18.125" style="3" customWidth="1"/>
    <col min="11" max="11" width="13.25390625" style="3" customWidth="1"/>
    <col min="12" max="12" width="27.875" style="3" customWidth="1"/>
    <col min="13" max="13" width="12.375" style="3" customWidth="1"/>
    <col min="14" max="14" width="15.75390625" style="3" customWidth="1"/>
    <col min="15" max="15" width="11.25390625" style="3" customWidth="1"/>
    <col min="16" max="16" width="14.125" style="3" customWidth="1"/>
    <col min="17" max="17" width="16.00390625" style="3" customWidth="1"/>
    <col min="18" max="18" width="10.875" style="3" customWidth="1"/>
    <col min="19" max="19" width="11.25390625" style="3" customWidth="1"/>
    <col min="20" max="20" width="9.125" style="3" customWidth="1"/>
    <col min="21" max="21" width="27.25390625" style="4" customWidth="1"/>
    <col min="22" max="22" width="15.125" style="3" customWidth="1"/>
    <col min="23" max="23" width="15.75390625" style="22" customWidth="1"/>
    <col min="24" max="16384" width="9.125" style="3" customWidth="1"/>
  </cols>
  <sheetData>
    <row r="1" spans="1:23" s="67" customFormat="1" ht="30" customHeight="1">
      <c r="A1" s="162" t="s">
        <v>193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3"/>
      <c r="Q1" s="163"/>
      <c r="R1" s="163"/>
      <c r="S1" s="163"/>
      <c r="T1" s="163"/>
      <c r="U1" s="163"/>
      <c r="V1" s="163"/>
      <c r="W1" s="163"/>
    </row>
    <row r="2" spans="1:21" s="69" customFormat="1" ht="30" customHeight="1" thickBot="1">
      <c r="A2" s="68"/>
      <c r="B2" s="168" t="s">
        <v>15</v>
      </c>
      <c r="C2" s="168"/>
      <c r="D2" s="168"/>
      <c r="E2" s="168"/>
      <c r="F2" s="168"/>
      <c r="G2" s="168"/>
      <c r="H2" s="168"/>
      <c r="U2" s="68"/>
    </row>
    <row r="3" spans="1:23" ht="15.75" customHeight="1" thickBot="1">
      <c r="A3" s="169" t="s">
        <v>5</v>
      </c>
      <c r="B3" s="169" t="s">
        <v>32</v>
      </c>
      <c r="C3" s="171" t="s">
        <v>33</v>
      </c>
      <c r="D3" s="172"/>
      <c r="E3" s="172"/>
      <c r="F3" s="172"/>
      <c r="G3" s="172"/>
      <c r="H3" s="172"/>
      <c r="I3" s="172"/>
      <c r="J3" s="172"/>
      <c r="K3" s="172"/>
      <c r="L3" s="172"/>
      <c r="M3" s="173"/>
      <c r="N3" s="174" t="s">
        <v>194</v>
      </c>
      <c r="O3" s="175"/>
      <c r="P3" s="175"/>
      <c r="Q3" s="175"/>
      <c r="R3" s="175"/>
      <c r="S3" s="175"/>
      <c r="T3" s="175"/>
      <c r="U3" s="175"/>
      <c r="V3" s="176"/>
      <c r="W3" s="23" t="s">
        <v>34</v>
      </c>
    </row>
    <row r="4" spans="1:23" ht="71.25" customHeight="1" thickBot="1">
      <c r="A4" s="170"/>
      <c r="B4" s="170"/>
      <c r="C4" s="24" t="s">
        <v>21</v>
      </c>
      <c r="D4" s="25" t="s">
        <v>195</v>
      </c>
      <c r="E4" s="24" t="s">
        <v>9</v>
      </c>
      <c r="F4" s="25" t="s">
        <v>196</v>
      </c>
      <c r="G4" s="24" t="s">
        <v>10</v>
      </c>
      <c r="H4" s="25" t="s">
        <v>197</v>
      </c>
      <c r="I4" s="24" t="s">
        <v>35</v>
      </c>
      <c r="J4" s="25" t="s">
        <v>198</v>
      </c>
      <c r="K4" s="24" t="s">
        <v>11</v>
      </c>
      <c r="L4" s="25" t="s">
        <v>199</v>
      </c>
      <c r="M4" s="26" t="s">
        <v>25</v>
      </c>
      <c r="N4" s="27" t="s">
        <v>26</v>
      </c>
      <c r="O4" s="27" t="s">
        <v>6</v>
      </c>
      <c r="P4" s="27" t="s">
        <v>12</v>
      </c>
      <c r="Q4" s="27" t="s">
        <v>31</v>
      </c>
      <c r="R4" s="27" t="s">
        <v>8</v>
      </c>
      <c r="S4" s="27" t="s">
        <v>7</v>
      </c>
      <c r="T4" s="27" t="s">
        <v>13</v>
      </c>
      <c r="U4" s="28" t="s">
        <v>36</v>
      </c>
      <c r="V4" s="26" t="s">
        <v>27</v>
      </c>
      <c r="W4" s="29" t="s">
        <v>28</v>
      </c>
    </row>
    <row r="5" spans="1:23" ht="45" customHeight="1" thickBot="1">
      <c r="A5" s="30">
        <v>1</v>
      </c>
      <c r="B5" s="114" t="s">
        <v>37</v>
      </c>
      <c r="C5" s="31"/>
      <c r="D5" s="31"/>
      <c r="E5" s="31">
        <v>638</v>
      </c>
      <c r="F5" s="31" t="s">
        <v>200</v>
      </c>
      <c r="G5" s="32"/>
      <c r="H5" s="31"/>
      <c r="I5" s="33"/>
      <c r="J5" s="33"/>
      <c r="K5" s="31"/>
      <c r="L5" s="34"/>
      <c r="M5" s="35">
        <v>638</v>
      </c>
      <c r="N5" s="36">
        <v>1710</v>
      </c>
      <c r="O5" s="37"/>
      <c r="P5" s="37"/>
      <c r="Q5" s="37"/>
      <c r="R5" s="37"/>
      <c r="S5" s="37"/>
      <c r="T5" s="37"/>
      <c r="U5" s="38" t="s">
        <v>201</v>
      </c>
      <c r="V5" s="39">
        <v>1710</v>
      </c>
      <c r="W5" s="40">
        <v>2348</v>
      </c>
    </row>
    <row r="6" spans="1:23" ht="45" customHeight="1" thickBot="1">
      <c r="A6" s="30">
        <v>2</v>
      </c>
      <c r="B6" s="114" t="s">
        <v>29</v>
      </c>
      <c r="C6" s="31"/>
      <c r="D6" s="31"/>
      <c r="E6" s="31"/>
      <c r="F6" s="31"/>
      <c r="G6" s="31"/>
      <c r="H6" s="31"/>
      <c r="I6" s="33"/>
      <c r="J6" s="33"/>
      <c r="K6" s="31"/>
      <c r="L6" s="34"/>
      <c r="M6" s="41">
        <v>0</v>
      </c>
      <c r="N6" s="36"/>
      <c r="O6" s="37"/>
      <c r="P6" s="37">
        <v>2666</v>
      </c>
      <c r="Q6" s="37"/>
      <c r="R6" s="37"/>
      <c r="S6" s="37"/>
      <c r="T6" s="37"/>
      <c r="U6" s="38" t="s">
        <v>202</v>
      </c>
      <c r="V6" s="39">
        <v>2666</v>
      </c>
      <c r="W6" s="40">
        <v>2666</v>
      </c>
    </row>
    <row r="7" spans="1:23" ht="45" customHeight="1" thickBot="1">
      <c r="A7" s="30">
        <v>3</v>
      </c>
      <c r="B7" s="114" t="s">
        <v>30</v>
      </c>
      <c r="C7" s="31"/>
      <c r="D7" s="31"/>
      <c r="E7" s="31"/>
      <c r="F7" s="31"/>
      <c r="G7" s="32"/>
      <c r="H7" s="31"/>
      <c r="I7" s="33"/>
      <c r="J7" s="33"/>
      <c r="K7" s="31"/>
      <c r="L7" s="34"/>
      <c r="M7" s="41">
        <v>0</v>
      </c>
      <c r="N7" s="36"/>
      <c r="O7" s="37"/>
      <c r="P7" s="37"/>
      <c r="Q7" s="37"/>
      <c r="R7" s="37"/>
      <c r="S7" s="37"/>
      <c r="T7" s="37"/>
      <c r="U7" s="38"/>
      <c r="V7" s="39">
        <v>0</v>
      </c>
      <c r="W7" s="40">
        <v>0</v>
      </c>
    </row>
    <row r="8" spans="1:23" ht="45" customHeight="1" thickBot="1">
      <c r="A8" s="30">
        <v>4</v>
      </c>
      <c r="B8" s="114" t="s">
        <v>38</v>
      </c>
      <c r="C8" s="42"/>
      <c r="D8" s="43"/>
      <c r="E8" s="43">
        <v>1292</v>
      </c>
      <c r="F8" s="43" t="s">
        <v>200</v>
      </c>
      <c r="G8" s="43"/>
      <c r="H8" s="43"/>
      <c r="I8" s="43"/>
      <c r="J8" s="43"/>
      <c r="K8" s="43"/>
      <c r="L8" s="44"/>
      <c r="M8" s="41">
        <v>1292</v>
      </c>
      <c r="N8" s="45"/>
      <c r="O8" s="43">
        <v>12864</v>
      </c>
      <c r="P8" s="43"/>
      <c r="Q8" s="46"/>
      <c r="R8" s="46"/>
      <c r="S8" s="46"/>
      <c r="T8" s="46"/>
      <c r="U8" s="43" t="s">
        <v>203</v>
      </c>
      <c r="V8" s="39">
        <v>12864</v>
      </c>
      <c r="W8" s="40">
        <v>14156</v>
      </c>
    </row>
    <row r="9" spans="1:23" ht="45" customHeight="1" thickBot="1">
      <c r="A9" s="30">
        <v>5</v>
      </c>
      <c r="B9" s="114" t="s">
        <v>39</v>
      </c>
      <c r="C9" s="42"/>
      <c r="D9" s="43"/>
      <c r="E9" s="43"/>
      <c r="F9" s="43"/>
      <c r="G9" s="43"/>
      <c r="H9" s="43"/>
      <c r="I9" s="43"/>
      <c r="J9" s="43"/>
      <c r="K9" s="43">
        <v>1607</v>
      </c>
      <c r="L9" s="44" t="s">
        <v>204</v>
      </c>
      <c r="M9" s="41">
        <v>1607</v>
      </c>
      <c r="N9" s="45"/>
      <c r="O9" s="43"/>
      <c r="P9" s="43"/>
      <c r="Q9" s="46"/>
      <c r="R9" s="46"/>
      <c r="S9" s="46"/>
      <c r="T9" s="46"/>
      <c r="U9" s="43"/>
      <c r="V9" s="39">
        <v>0</v>
      </c>
      <c r="W9" s="40">
        <v>1607</v>
      </c>
    </row>
    <row r="10" spans="1:23" ht="45" customHeight="1" thickBot="1">
      <c r="A10" s="30">
        <v>6</v>
      </c>
      <c r="B10" s="114" t="s">
        <v>40</v>
      </c>
      <c r="C10" s="42"/>
      <c r="D10" s="43"/>
      <c r="E10" s="43"/>
      <c r="F10" s="43"/>
      <c r="G10" s="43"/>
      <c r="H10" s="43"/>
      <c r="I10" s="43"/>
      <c r="J10" s="43"/>
      <c r="K10" s="43">
        <v>484</v>
      </c>
      <c r="L10" s="44" t="s">
        <v>62</v>
      </c>
      <c r="M10" s="41">
        <v>484</v>
      </c>
      <c r="N10" s="45"/>
      <c r="O10" s="43"/>
      <c r="P10" s="43"/>
      <c r="Q10" s="46"/>
      <c r="R10" s="46"/>
      <c r="S10" s="46"/>
      <c r="T10" s="46"/>
      <c r="U10" s="43"/>
      <c r="V10" s="39">
        <v>0</v>
      </c>
      <c r="W10" s="47">
        <v>484</v>
      </c>
    </row>
    <row r="11" spans="1:23" ht="45" customHeight="1" thickBot="1">
      <c r="A11" s="30">
        <v>7</v>
      </c>
      <c r="B11" s="114" t="s">
        <v>41</v>
      </c>
      <c r="C11" s="42"/>
      <c r="D11" s="43"/>
      <c r="E11" s="43">
        <v>10672</v>
      </c>
      <c r="F11" s="43" t="s">
        <v>205</v>
      </c>
      <c r="G11" s="43"/>
      <c r="H11" s="43"/>
      <c r="I11" s="43"/>
      <c r="J11" s="43"/>
      <c r="K11" s="43"/>
      <c r="L11" s="44"/>
      <c r="M11" s="41">
        <v>10672</v>
      </c>
      <c r="N11" s="45"/>
      <c r="O11" s="43">
        <v>6741</v>
      </c>
      <c r="P11" s="43"/>
      <c r="Q11" s="46"/>
      <c r="R11" s="46"/>
      <c r="S11" s="46"/>
      <c r="T11" s="46"/>
      <c r="U11" s="43" t="s">
        <v>206</v>
      </c>
      <c r="V11" s="39">
        <v>6741</v>
      </c>
      <c r="W11" s="47">
        <v>17413</v>
      </c>
    </row>
    <row r="12" spans="1:23" ht="45" customHeight="1" thickBot="1">
      <c r="A12" s="30">
        <v>8</v>
      </c>
      <c r="B12" s="114" t="s">
        <v>42</v>
      </c>
      <c r="C12" s="42"/>
      <c r="D12" s="43"/>
      <c r="E12" s="43"/>
      <c r="F12" s="43"/>
      <c r="G12" s="43"/>
      <c r="H12" s="43"/>
      <c r="I12" s="43">
        <v>10168</v>
      </c>
      <c r="J12" s="43" t="s">
        <v>207</v>
      </c>
      <c r="K12" s="43">
        <v>1070</v>
      </c>
      <c r="L12" s="44" t="s">
        <v>208</v>
      </c>
      <c r="M12" s="41">
        <v>11238</v>
      </c>
      <c r="N12" s="45"/>
      <c r="O12" s="43"/>
      <c r="P12" s="43"/>
      <c r="Q12" s="46"/>
      <c r="R12" s="46"/>
      <c r="S12" s="46"/>
      <c r="T12" s="46"/>
      <c r="U12" s="43"/>
      <c r="V12" s="39">
        <v>0</v>
      </c>
      <c r="W12" s="47">
        <v>11238</v>
      </c>
    </row>
    <row r="13" spans="1:23" ht="45" customHeight="1" thickBot="1">
      <c r="A13" s="30">
        <v>9</v>
      </c>
      <c r="B13" s="114" t="s">
        <v>43</v>
      </c>
      <c r="C13" s="42"/>
      <c r="D13" s="43"/>
      <c r="E13" s="43"/>
      <c r="F13" s="43"/>
      <c r="G13" s="43"/>
      <c r="H13" s="43"/>
      <c r="I13" s="43"/>
      <c r="J13" s="43"/>
      <c r="K13" s="43"/>
      <c r="L13" s="44"/>
      <c r="M13" s="41">
        <v>0</v>
      </c>
      <c r="N13" s="45"/>
      <c r="O13" s="43"/>
      <c r="P13" s="43"/>
      <c r="Q13" s="46"/>
      <c r="R13" s="46"/>
      <c r="S13" s="46"/>
      <c r="T13" s="46"/>
      <c r="U13" s="43"/>
      <c r="V13" s="39">
        <v>0</v>
      </c>
      <c r="W13" s="47">
        <v>0</v>
      </c>
    </row>
    <row r="14" spans="1:23" ht="45" customHeight="1" thickBot="1">
      <c r="A14" s="30">
        <v>10</v>
      </c>
      <c r="B14" s="114" t="s">
        <v>44</v>
      </c>
      <c r="C14" s="42"/>
      <c r="D14" s="43"/>
      <c r="E14" s="43"/>
      <c r="F14" s="43"/>
      <c r="G14" s="43"/>
      <c r="H14" s="43"/>
      <c r="I14" s="43"/>
      <c r="J14" s="43"/>
      <c r="K14" s="43"/>
      <c r="L14" s="44"/>
      <c r="M14" s="41">
        <v>0</v>
      </c>
      <c r="N14" s="45"/>
      <c r="O14" s="43"/>
      <c r="P14" s="43"/>
      <c r="Q14" s="46"/>
      <c r="R14" s="46"/>
      <c r="S14" s="46"/>
      <c r="T14" s="46"/>
      <c r="U14" s="43"/>
      <c r="V14" s="39">
        <v>0</v>
      </c>
      <c r="W14" s="47">
        <v>0</v>
      </c>
    </row>
    <row r="15" spans="1:23" ht="45" customHeight="1" thickBot="1">
      <c r="A15" s="30">
        <v>11</v>
      </c>
      <c r="B15" s="114" t="s">
        <v>45</v>
      </c>
      <c r="C15" s="42"/>
      <c r="D15" s="43"/>
      <c r="E15" s="43"/>
      <c r="F15" s="43"/>
      <c r="G15" s="43"/>
      <c r="H15" s="43"/>
      <c r="I15" s="43"/>
      <c r="J15" s="43"/>
      <c r="K15" s="43">
        <v>61.1</v>
      </c>
      <c r="L15" s="44" t="s">
        <v>209</v>
      </c>
      <c r="M15" s="48">
        <f>K15</f>
        <v>61.1</v>
      </c>
      <c r="N15" s="45"/>
      <c r="O15" s="43"/>
      <c r="P15" s="43"/>
      <c r="Q15" s="46"/>
      <c r="R15" s="46"/>
      <c r="S15" s="46"/>
      <c r="T15" s="46"/>
      <c r="U15" s="43"/>
      <c r="V15" s="49">
        <v>0</v>
      </c>
      <c r="W15" s="50">
        <f>M15+V15</f>
        <v>61.1</v>
      </c>
    </row>
    <row r="16" spans="1:23" ht="45" customHeight="1" thickBot="1">
      <c r="A16" s="51">
        <v>12</v>
      </c>
      <c r="B16" s="115" t="s">
        <v>46</v>
      </c>
      <c r="C16" s="52"/>
      <c r="D16" s="53"/>
      <c r="E16" s="53">
        <v>1346.2</v>
      </c>
      <c r="F16" s="53" t="s">
        <v>210</v>
      </c>
      <c r="G16" s="53"/>
      <c r="H16" s="53"/>
      <c r="I16" s="53"/>
      <c r="J16" s="53"/>
      <c r="K16" s="53"/>
      <c r="L16" s="54"/>
      <c r="M16" s="55">
        <f>E16</f>
        <v>1346.2</v>
      </c>
      <c r="N16" s="56"/>
      <c r="O16" s="53"/>
      <c r="P16" s="53"/>
      <c r="Q16" s="57"/>
      <c r="R16" s="57"/>
      <c r="S16" s="57"/>
      <c r="T16" s="57"/>
      <c r="U16" s="53"/>
      <c r="V16" s="58">
        <v>0</v>
      </c>
      <c r="W16" s="59">
        <f>M16+V16</f>
        <v>1346.2</v>
      </c>
    </row>
    <row r="17" spans="1:23" ht="45" customHeight="1" thickBot="1">
      <c r="A17" s="166" t="s">
        <v>14</v>
      </c>
      <c r="B17" s="167"/>
      <c r="C17" s="61">
        <f aca="true" t="shared" si="0" ref="C17:W17">SUM(C5:C16)</f>
        <v>0</v>
      </c>
      <c r="D17" s="61"/>
      <c r="E17" s="61">
        <f t="shared" si="0"/>
        <v>13948.2</v>
      </c>
      <c r="F17" s="61"/>
      <c r="G17" s="61">
        <f t="shared" si="0"/>
        <v>0</v>
      </c>
      <c r="H17" s="61"/>
      <c r="I17" s="61">
        <f t="shared" si="0"/>
        <v>10168</v>
      </c>
      <c r="J17" s="61"/>
      <c r="K17" s="61">
        <f t="shared" si="0"/>
        <v>3222.1</v>
      </c>
      <c r="L17" s="61"/>
      <c r="M17" s="62">
        <f t="shared" si="0"/>
        <v>27338.3</v>
      </c>
      <c r="N17" s="60">
        <f t="shared" si="0"/>
        <v>1710</v>
      </c>
      <c r="O17" s="61">
        <f t="shared" si="0"/>
        <v>19605</v>
      </c>
      <c r="P17" s="61">
        <f t="shared" si="0"/>
        <v>2666</v>
      </c>
      <c r="Q17" s="61">
        <f t="shared" si="0"/>
        <v>0</v>
      </c>
      <c r="R17" s="61">
        <f t="shared" si="0"/>
        <v>0</v>
      </c>
      <c r="S17" s="61">
        <f t="shared" si="0"/>
        <v>0</v>
      </c>
      <c r="T17" s="61">
        <f t="shared" si="0"/>
        <v>0</v>
      </c>
      <c r="U17" s="63"/>
      <c r="V17" s="62">
        <f t="shared" si="0"/>
        <v>23981</v>
      </c>
      <c r="W17" s="64">
        <f t="shared" si="0"/>
        <v>51319.299999999996</v>
      </c>
    </row>
    <row r="19" spans="1:23" ht="12.75">
      <c r="A19" s="164" t="s">
        <v>211</v>
      </c>
      <c r="B19" s="165"/>
      <c r="C19" s="165"/>
      <c r="D19" s="165"/>
      <c r="E19" s="165"/>
      <c r="F19" s="165"/>
      <c r="G19" s="70"/>
      <c r="H19" s="71"/>
      <c r="U19" s="3"/>
      <c r="W19" s="3"/>
    </row>
    <row r="20" spans="1:23" ht="92.25" customHeight="1">
      <c r="A20" s="43" t="s">
        <v>5</v>
      </c>
      <c r="B20" s="43" t="s">
        <v>212</v>
      </c>
      <c r="C20" s="43" t="s">
        <v>213</v>
      </c>
      <c r="D20" s="43" t="s">
        <v>214</v>
      </c>
      <c r="E20" s="43" t="s">
        <v>215</v>
      </c>
      <c r="F20" s="43" t="s">
        <v>216</v>
      </c>
      <c r="G20" s="72"/>
      <c r="H20" s="71"/>
      <c r="U20" s="3"/>
      <c r="W20" s="3"/>
    </row>
    <row r="21" spans="1:23" ht="12" customHeight="1">
      <c r="A21" s="65">
        <v>1</v>
      </c>
      <c r="B21" s="65">
        <v>2</v>
      </c>
      <c r="C21" s="43">
        <v>3</v>
      </c>
      <c r="D21" s="43">
        <v>4</v>
      </c>
      <c r="E21" s="43">
        <v>5</v>
      </c>
      <c r="F21" s="43">
        <v>6</v>
      </c>
      <c r="H21" s="71"/>
      <c r="U21" s="3"/>
      <c r="W21" s="3"/>
    </row>
    <row r="22" spans="1:23" ht="168" customHeight="1">
      <c r="A22" s="65">
        <v>1</v>
      </c>
      <c r="B22" s="65" t="s">
        <v>217</v>
      </c>
      <c r="C22" s="43">
        <v>5250038743</v>
      </c>
      <c r="D22" s="66" t="s">
        <v>218</v>
      </c>
      <c r="E22" s="43" t="s">
        <v>219</v>
      </c>
      <c r="F22" s="66" t="s">
        <v>233</v>
      </c>
      <c r="H22" s="71"/>
      <c r="U22" s="3"/>
      <c r="W22" s="3"/>
    </row>
    <row r="23" spans="1:23" ht="108" customHeight="1">
      <c r="A23" s="65">
        <v>2</v>
      </c>
      <c r="B23" s="65" t="s">
        <v>234</v>
      </c>
      <c r="C23" s="73">
        <v>323403000360</v>
      </c>
      <c r="D23" s="66" t="s">
        <v>220</v>
      </c>
      <c r="E23" s="43" t="s">
        <v>235</v>
      </c>
      <c r="F23" s="66" t="s">
        <v>236</v>
      </c>
      <c r="H23" s="71"/>
      <c r="U23" s="3"/>
      <c r="W23" s="3"/>
    </row>
    <row r="24" spans="1:23" ht="71.25" customHeight="1">
      <c r="A24" s="65">
        <v>3</v>
      </c>
      <c r="B24" s="65" t="s">
        <v>237</v>
      </c>
      <c r="C24" s="43">
        <v>5250063394</v>
      </c>
      <c r="D24" s="66" t="s">
        <v>238</v>
      </c>
      <c r="E24" s="43" t="s">
        <v>239</v>
      </c>
      <c r="F24" s="66" t="s">
        <v>221</v>
      </c>
      <c r="H24" s="71"/>
      <c r="U24" s="3"/>
      <c r="W24" s="3"/>
    </row>
    <row r="25" spans="1:23" ht="54" customHeight="1">
      <c r="A25" s="65">
        <v>4</v>
      </c>
      <c r="B25" s="65" t="s">
        <v>222</v>
      </c>
      <c r="C25" s="43">
        <v>5250044514</v>
      </c>
      <c r="D25" s="66" t="s">
        <v>240</v>
      </c>
      <c r="E25" s="43" t="s">
        <v>223</v>
      </c>
      <c r="F25" s="66" t="s">
        <v>224</v>
      </c>
      <c r="H25" s="71"/>
      <c r="U25" s="3"/>
      <c r="W25" s="3"/>
    </row>
    <row r="26" spans="1:23" ht="99.75" customHeight="1">
      <c r="A26" s="65">
        <v>5</v>
      </c>
      <c r="B26" s="65" t="s">
        <v>241</v>
      </c>
      <c r="C26" s="43">
        <v>5262380380</v>
      </c>
      <c r="D26" s="66" t="s">
        <v>242</v>
      </c>
      <c r="E26" s="43" t="s">
        <v>243</v>
      </c>
      <c r="F26" s="66" t="s">
        <v>225</v>
      </c>
      <c r="H26" s="71"/>
      <c r="U26" s="3"/>
      <c r="W26" s="3"/>
    </row>
    <row r="27" spans="1:23" ht="66.75" customHeight="1">
      <c r="A27" s="65">
        <v>6</v>
      </c>
      <c r="B27" s="65" t="s">
        <v>226</v>
      </c>
      <c r="C27" s="43">
        <v>5262296403</v>
      </c>
      <c r="D27" s="66" t="s">
        <v>227</v>
      </c>
      <c r="E27" s="43" t="s">
        <v>228</v>
      </c>
      <c r="F27" s="66" t="s">
        <v>229</v>
      </c>
      <c r="H27" s="71"/>
      <c r="U27" s="3"/>
      <c r="W27" s="3"/>
    </row>
    <row r="28" spans="1:23" ht="170.25" customHeight="1">
      <c r="A28" s="65">
        <v>7</v>
      </c>
      <c r="B28" s="65" t="s">
        <v>230</v>
      </c>
      <c r="C28" s="43">
        <v>5254024741</v>
      </c>
      <c r="D28" s="66" t="s">
        <v>231</v>
      </c>
      <c r="E28" s="43" t="s">
        <v>232</v>
      </c>
      <c r="F28" s="66" t="s">
        <v>244</v>
      </c>
      <c r="H28" s="71"/>
      <c r="U28" s="3"/>
      <c r="W28" s="3"/>
    </row>
  </sheetData>
  <sheetProtection/>
  <mergeCells count="8">
    <mergeCell ref="A1:W1"/>
    <mergeCell ref="A19:F19"/>
    <mergeCell ref="A17:B17"/>
    <mergeCell ref="B2:H2"/>
    <mergeCell ref="A3:A4"/>
    <mergeCell ref="B3:B4"/>
    <mergeCell ref="C3:M3"/>
    <mergeCell ref="N3:V3"/>
  </mergeCells>
  <printOptions/>
  <pageMargins left="0.5511811023622047" right="0.5511811023622047" top="0.3937007874015748" bottom="0.3937007874015748" header="0.5118110236220472" footer="0.5118110236220472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7"/>
  <sheetViews>
    <sheetView tabSelected="1" zoomScalePageLayoutView="0" workbookViewId="0" topLeftCell="A1">
      <selection activeCell="F35" sqref="F35"/>
    </sheetView>
  </sheetViews>
  <sheetFormatPr defaultColWidth="9.00390625" defaultRowHeight="12.75"/>
  <cols>
    <col min="1" max="1" width="7.375" style="112" customWidth="1"/>
    <col min="2" max="2" width="57.75390625" style="97" customWidth="1"/>
    <col min="3" max="3" width="12.25390625" style="156" customWidth="1"/>
    <col min="4" max="4" width="11.875" style="156" customWidth="1"/>
    <col min="5" max="6" width="9.125" style="5" customWidth="1"/>
    <col min="7" max="16384" width="9.125" style="2" customWidth="1"/>
  </cols>
  <sheetData>
    <row r="1" spans="1:4" ht="49.5" customHeight="1" thickBot="1">
      <c r="A1" s="181" t="s">
        <v>245</v>
      </c>
      <c r="B1" s="182"/>
      <c r="C1" s="182"/>
      <c r="D1" s="182"/>
    </row>
    <row r="2" spans="1:4" ht="19.5" customHeight="1">
      <c r="A2" s="183" t="s">
        <v>5</v>
      </c>
      <c r="B2" s="186" t="s">
        <v>63</v>
      </c>
      <c r="C2" s="189" t="s">
        <v>246</v>
      </c>
      <c r="D2" s="190"/>
    </row>
    <row r="3" spans="1:4" ht="11.25">
      <c r="A3" s="184"/>
      <c r="B3" s="187"/>
      <c r="C3" s="191" t="s">
        <v>64</v>
      </c>
      <c r="D3" s="193" t="s">
        <v>65</v>
      </c>
    </row>
    <row r="4" spans="1:4" ht="11.25">
      <c r="A4" s="185"/>
      <c r="B4" s="188"/>
      <c r="C4" s="192"/>
      <c r="D4" s="194"/>
    </row>
    <row r="5" spans="1:4" ht="19.5" customHeight="1">
      <c r="A5" s="110"/>
      <c r="B5" s="74" t="s">
        <v>66</v>
      </c>
      <c r="C5" s="130">
        <v>3209.5000000000005</v>
      </c>
      <c r="D5" s="131" t="s">
        <v>67</v>
      </c>
    </row>
    <row r="6" spans="1:6" s="121" customFormat="1" ht="19.5" customHeight="1">
      <c r="A6" s="116"/>
      <c r="B6" s="117" t="s">
        <v>68</v>
      </c>
      <c r="C6" s="118">
        <v>573.66427265</v>
      </c>
      <c r="D6" s="119">
        <v>14.894954371137766</v>
      </c>
      <c r="E6" s="120"/>
      <c r="F6" s="120"/>
    </row>
    <row r="7" spans="1:4" ht="19.5" customHeight="1">
      <c r="A7" s="98"/>
      <c r="B7" s="75" t="s">
        <v>69</v>
      </c>
      <c r="C7" s="132"/>
      <c r="D7" s="133"/>
    </row>
    <row r="8" spans="1:4" ht="19.5" customHeight="1">
      <c r="A8" s="99" t="s">
        <v>70</v>
      </c>
      <c r="B8" s="76" t="s">
        <v>71</v>
      </c>
      <c r="C8" s="134">
        <v>51.3193</v>
      </c>
      <c r="D8" s="134">
        <v>1.332484291426494</v>
      </c>
    </row>
    <row r="9" spans="1:4" ht="19.5" customHeight="1">
      <c r="A9" s="100" t="s">
        <v>72</v>
      </c>
      <c r="B9" s="77" t="s">
        <v>73</v>
      </c>
      <c r="C9" s="135">
        <v>51.3193</v>
      </c>
      <c r="D9" s="136">
        <v>1.332484291426494</v>
      </c>
    </row>
    <row r="10" spans="1:4" ht="15" customHeight="1">
      <c r="A10" s="100"/>
      <c r="B10" s="78" t="s">
        <v>21</v>
      </c>
      <c r="C10" s="137"/>
      <c r="D10" s="136"/>
    </row>
    <row r="11" spans="1:4" ht="15" customHeight="1">
      <c r="A11" s="100"/>
      <c r="B11" s="78" t="s">
        <v>9</v>
      </c>
      <c r="C11" s="137">
        <v>13.9482</v>
      </c>
      <c r="D11" s="136">
        <v>0.36</v>
      </c>
    </row>
    <row r="12" spans="1:4" ht="15" customHeight="1">
      <c r="A12" s="100"/>
      <c r="B12" s="78" t="s">
        <v>10</v>
      </c>
      <c r="C12" s="137">
        <v>0</v>
      </c>
      <c r="D12" s="136">
        <v>0</v>
      </c>
    </row>
    <row r="13" spans="1:4" ht="15" customHeight="1">
      <c r="A13" s="100"/>
      <c r="B13" s="78" t="s">
        <v>74</v>
      </c>
      <c r="C13" s="137">
        <v>10.168</v>
      </c>
      <c r="D13" s="136">
        <v>0.26</v>
      </c>
    </row>
    <row r="14" spans="1:4" ht="15" customHeight="1">
      <c r="A14" s="100"/>
      <c r="B14" s="78" t="s">
        <v>11</v>
      </c>
      <c r="C14" s="137">
        <v>3.2220999999999997</v>
      </c>
      <c r="D14" s="136">
        <v>0.08</v>
      </c>
    </row>
    <row r="15" spans="1:4" ht="15" customHeight="1">
      <c r="A15" s="100"/>
      <c r="B15" s="78" t="s">
        <v>75</v>
      </c>
      <c r="C15" s="137">
        <v>1.71</v>
      </c>
      <c r="D15" s="136">
        <v>0.04</v>
      </c>
    </row>
    <row r="16" spans="1:4" ht="15" customHeight="1">
      <c r="A16" s="100"/>
      <c r="B16" s="78" t="s">
        <v>6</v>
      </c>
      <c r="C16" s="137">
        <v>19.605</v>
      </c>
      <c r="D16" s="136">
        <v>0.51</v>
      </c>
    </row>
    <row r="17" spans="1:4" ht="15" customHeight="1">
      <c r="A17" s="100"/>
      <c r="B17" s="78" t="s">
        <v>12</v>
      </c>
      <c r="C17" s="137">
        <v>2.666</v>
      </c>
      <c r="D17" s="136">
        <v>0.07</v>
      </c>
    </row>
    <row r="18" spans="1:4" ht="15" customHeight="1">
      <c r="A18" s="100"/>
      <c r="B18" s="78" t="s">
        <v>76</v>
      </c>
      <c r="C18" s="137">
        <v>0</v>
      </c>
      <c r="D18" s="136">
        <v>0</v>
      </c>
    </row>
    <row r="19" spans="1:4" ht="15" customHeight="1">
      <c r="A19" s="100"/>
      <c r="B19" s="78" t="s">
        <v>8</v>
      </c>
      <c r="C19" s="137">
        <v>0</v>
      </c>
      <c r="D19" s="136">
        <v>0</v>
      </c>
    </row>
    <row r="20" spans="1:4" ht="15" customHeight="1">
      <c r="A20" s="100"/>
      <c r="B20" s="78" t="s">
        <v>7</v>
      </c>
      <c r="C20" s="137">
        <v>0</v>
      </c>
      <c r="D20" s="136">
        <v>0</v>
      </c>
    </row>
    <row r="21" spans="1:4" ht="15" customHeight="1">
      <c r="A21" s="100"/>
      <c r="B21" s="78" t="s">
        <v>13</v>
      </c>
      <c r="C21" s="137">
        <v>0</v>
      </c>
      <c r="D21" s="136">
        <v>0</v>
      </c>
    </row>
    <row r="22" spans="1:4" ht="19.5" customHeight="1">
      <c r="A22" s="100" t="s">
        <v>77</v>
      </c>
      <c r="B22" s="79" t="s">
        <v>78</v>
      </c>
      <c r="C22" s="138"/>
      <c r="D22" s="136"/>
    </row>
    <row r="23" spans="1:4" ht="19.5" customHeight="1">
      <c r="A23" s="100" t="s">
        <v>79</v>
      </c>
      <c r="B23" s="79" t="s">
        <v>80</v>
      </c>
      <c r="C23" s="138"/>
      <c r="D23" s="136"/>
    </row>
    <row r="24" spans="1:4" ht="19.5" customHeight="1">
      <c r="A24" s="100" t="s">
        <v>81</v>
      </c>
      <c r="B24" s="79" t="s">
        <v>82</v>
      </c>
      <c r="C24" s="138"/>
      <c r="D24" s="136"/>
    </row>
    <row r="25" spans="1:4" ht="19.5" customHeight="1">
      <c r="A25" s="100" t="s">
        <v>83</v>
      </c>
      <c r="B25" s="79" t="s">
        <v>84</v>
      </c>
      <c r="C25" s="138"/>
      <c r="D25" s="136"/>
    </row>
    <row r="26" spans="1:4" ht="19.5" customHeight="1">
      <c r="A26" s="100" t="s">
        <v>85</v>
      </c>
      <c r="B26" s="79" t="s">
        <v>86</v>
      </c>
      <c r="C26" s="138"/>
      <c r="D26" s="136"/>
    </row>
    <row r="27" spans="1:4" ht="19.5" customHeight="1">
      <c r="A27" s="99" t="s">
        <v>87</v>
      </c>
      <c r="B27" s="76" t="s">
        <v>88</v>
      </c>
      <c r="C27" s="134">
        <v>522.34497265</v>
      </c>
      <c r="D27" s="139">
        <v>13.562470079711272</v>
      </c>
    </row>
    <row r="28" spans="1:4" ht="15">
      <c r="A28" s="98"/>
      <c r="B28" s="75" t="s">
        <v>69</v>
      </c>
      <c r="C28" s="140"/>
      <c r="D28" s="141"/>
    </row>
    <row r="29" spans="1:4" ht="45" customHeight="1">
      <c r="A29" s="101" t="s">
        <v>89</v>
      </c>
      <c r="B29" s="122" t="s">
        <v>90</v>
      </c>
      <c r="C29" s="142">
        <v>209.13102000000003</v>
      </c>
      <c r="D29" s="143">
        <v>5.430000000000001</v>
      </c>
    </row>
    <row r="30" spans="1:4" ht="30" customHeight="1">
      <c r="A30" s="102" t="s">
        <v>91</v>
      </c>
      <c r="B30" s="123" t="s">
        <v>92</v>
      </c>
      <c r="C30" s="138">
        <v>175.62384000000003</v>
      </c>
      <c r="D30" s="136">
        <v>4.56</v>
      </c>
    </row>
    <row r="31" spans="1:4" ht="30" customHeight="1">
      <c r="A31" s="102"/>
      <c r="B31" s="113" t="s">
        <v>93</v>
      </c>
      <c r="C31" s="138">
        <v>131.71788</v>
      </c>
      <c r="D31" s="136">
        <v>3.42</v>
      </c>
    </row>
    <row r="32" spans="1:4" ht="19.5" customHeight="1">
      <c r="A32" s="102"/>
      <c r="B32" s="113" t="s">
        <v>94</v>
      </c>
      <c r="C32" s="138">
        <v>38.89914</v>
      </c>
      <c r="D32" s="136">
        <v>1.01</v>
      </c>
    </row>
    <row r="33" spans="1:4" ht="19.5" customHeight="1">
      <c r="A33" s="102"/>
      <c r="B33" s="113" t="s">
        <v>95</v>
      </c>
      <c r="C33" s="138">
        <v>5.00682</v>
      </c>
      <c r="D33" s="136">
        <v>0.13</v>
      </c>
    </row>
    <row r="34" spans="1:4" ht="19.5" customHeight="1">
      <c r="A34" s="102" t="s">
        <v>96</v>
      </c>
      <c r="B34" s="124" t="s">
        <v>247</v>
      </c>
      <c r="C34" s="138">
        <v>33.50718</v>
      </c>
      <c r="D34" s="136">
        <v>0.87</v>
      </c>
    </row>
    <row r="35" spans="1:4" ht="19.5" customHeight="1">
      <c r="A35" s="102" t="s">
        <v>97</v>
      </c>
      <c r="B35" s="81" t="s">
        <v>248</v>
      </c>
      <c r="C35" s="138"/>
      <c r="D35" s="136"/>
    </row>
    <row r="36" spans="1:4" ht="19.5" customHeight="1">
      <c r="A36" s="102" t="s">
        <v>98</v>
      </c>
      <c r="B36" s="80" t="s">
        <v>99</v>
      </c>
      <c r="C36" s="138"/>
      <c r="D36" s="136"/>
    </row>
    <row r="37" spans="1:4" ht="19.5" customHeight="1">
      <c r="A37" s="102" t="s">
        <v>100</v>
      </c>
      <c r="B37" s="80" t="s">
        <v>101</v>
      </c>
      <c r="C37" s="138"/>
      <c r="D37" s="144"/>
    </row>
    <row r="38" spans="1:4" ht="19.5" customHeight="1">
      <c r="A38" s="102" t="s">
        <v>102</v>
      </c>
      <c r="B38" s="82" t="s">
        <v>103</v>
      </c>
      <c r="C38" s="138"/>
      <c r="D38" s="136"/>
    </row>
    <row r="39" spans="1:4" ht="30" customHeight="1">
      <c r="A39" s="102" t="s">
        <v>104</v>
      </c>
      <c r="B39" s="83" t="s">
        <v>249</v>
      </c>
      <c r="C39" s="138"/>
      <c r="D39" s="136"/>
    </row>
    <row r="40" spans="1:4" ht="30" customHeight="1">
      <c r="A40" s="102" t="s">
        <v>105</v>
      </c>
      <c r="B40" s="80" t="s">
        <v>106</v>
      </c>
      <c r="C40" s="138"/>
      <c r="D40" s="136"/>
    </row>
    <row r="41" spans="1:4" ht="45" customHeight="1">
      <c r="A41" s="103" t="s">
        <v>107</v>
      </c>
      <c r="B41" s="122" t="s">
        <v>108</v>
      </c>
      <c r="C41" s="142">
        <v>55.604175999999995</v>
      </c>
      <c r="D41" s="143">
        <v>1.4437393155735574</v>
      </c>
    </row>
    <row r="42" spans="1:4" ht="19.5" customHeight="1">
      <c r="A42" s="98" t="s">
        <v>109</v>
      </c>
      <c r="B42" s="84" t="s">
        <v>110</v>
      </c>
      <c r="C42" s="138"/>
      <c r="D42" s="136"/>
    </row>
    <row r="43" spans="1:4" ht="30" customHeight="1">
      <c r="A43" s="98" t="s">
        <v>111</v>
      </c>
      <c r="B43" s="125" t="s">
        <v>112</v>
      </c>
      <c r="C43" s="138">
        <v>11.16906</v>
      </c>
      <c r="D43" s="136">
        <v>0.29</v>
      </c>
    </row>
    <row r="44" spans="1:4" ht="19.5" customHeight="1">
      <c r="A44" s="98" t="s">
        <v>113</v>
      </c>
      <c r="B44" s="126" t="s">
        <v>114</v>
      </c>
      <c r="C44" s="138">
        <v>23.87868</v>
      </c>
      <c r="D44" s="136">
        <v>0.62</v>
      </c>
    </row>
    <row r="45" spans="1:4" ht="19.5" customHeight="1">
      <c r="A45" s="98" t="s">
        <v>115</v>
      </c>
      <c r="B45" s="85" t="s">
        <v>116</v>
      </c>
      <c r="C45" s="138"/>
      <c r="D45" s="136"/>
    </row>
    <row r="46" spans="1:4" ht="19.5" customHeight="1">
      <c r="A46" s="98" t="s">
        <v>117</v>
      </c>
      <c r="B46" s="84" t="s">
        <v>118</v>
      </c>
      <c r="C46" s="138"/>
      <c r="D46" s="136"/>
    </row>
    <row r="47" spans="1:4" ht="19.5" customHeight="1">
      <c r="A47" s="98" t="s">
        <v>119</v>
      </c>
      <c r="B47" s="80" t="s">
        <v>120</v>
      </c>
      <c r="C47" s="138"/>
      <c r="D47" s="136"/>
    </row>
    <row r="48" spans="1:4" ht="19.5" customHeight="1">
      <c r="A48" s="98" t="s">
        <v>121</v>
      </c>
      <c r="B48" s="127" t="s">
        <v>122</v>
      </c>
      <c r="C48" s="138">
        <v>1.5405600000000002</v>
      </c>
      <c r="D48" s="136">
        <v>0.04</v>
      </c>
    </row>
    <row r="49" spans="1:4" ht="19.5" customHeight="1">
      <c r="A49" s="98" t="s">
        <v>123</v>
      </c>
      <c r="B49" s="113" t="s">
        <v>124</v>
      </c>
      <c r="C49" s="138">
        <v>1.5405600000000002</v>
      </c>
      <c r="D49" s="136">
        <v>0.04</v>
      </c>
    </row>
    <row r="50" spans="1:4" ht="19.5" customHeight="1">
      <c r="A50" s="98" t="s">
        <v>123</v>
      </c>
      <c r="B50" s="113" t="s">
        <v>125</v>
      </c>
      <c r="C50" s="138"/>
      <c r="D50" s="136"/>
    </row>
    <row r="51" spans="1:4" ht="19.5" customHeight="1">
      <c r="A51" s="98" t="s">
        <v>126</v>
      </c>
      <c r="B51" s="127" t="s">
        <v>127</v>
      </c>
      <c r="C51" s="138">
        <v>0</v>
      </c>
      <c r="D51" s="136">
        <v>0</v>
      </c>
    </row>
    <row r="52" spans="1:4" ht="19.5" customHeight="1">
      <c r="A52" s="98" t="s">
        <v>128</v>
      </c>
      <c r="B52" s="113" t="s">
        <v>129</v>
      </c>
      <c r="C52" s="138"/>
      <c r="D52" s="136"/>
    </row>
    <row r="53" spans="1:4" ht="19.5" customHeight="1">
      <c r="A53" s="98" t="s">
        <v>130</v>
      </c>
      <c r="B53" s="113" t="s">
        <v>131</v>
      </c>
      <c r="C53" s="138"/>
      <c r="D53" s="136"/>
    </row>
    <row r="54" spans="1:4" ht="30" customHeight="1">
      <c r="A54" s="98" t="s">
        <v>132</v>
      </c>
      <c r="B54" s="113" t="s">
        <v>133</v>
      </c>
      <c r="C54" s="138"/>
      <c r="D54" s="136"/>
    </row>
    <row r="55" spans="1:4" ht="19.5" customHeight="1">
      <c r="A55" s="98" t="s">
        <v>134</v>
      </c>
      <c r="B55" s="123" t="s">
        <v>135</v>
      </c>
      <c r="C55" s="138">
        <v>0.5391960000000001</v>
      </c>
      <c r="D55" s="136">
        <v>0.014</v>
      </c>
    </row>
    <row r="56" spans="1:4" ht="19.5" customHeight="1">
      <c r="A56" s="98" t="s">
        <v>136</v>
      </c>
      <c r="B56" s="123" t="s">
        <v>137</v>
      </c>
      <c r="C56" s="138">
        <v>3.0811200000000003</v>
      </c>
      <c r="D56" s="136">
        <v>0.08</v>
      </c>
    </row>
    <row r="57" spans="1:4" ht="30" customHeight="1">
      <c r="A57" s="98" t="s">
        <v>138</v>
      </c>
      <c r="B57" s="80" t="s">
        <v>139</v>
      </c>
      <c r="C57" s="138"/>
      <c r="D57" s="136"/>
    </row>
    <row r="58" spans="1:4" ht="19.5" customHeight="1" hidden="1">
      <c r="A58" s="98"/>
      <c r="B58" s="86" t="s">
        <v>69</v>
      </c>
      <c r="C58" s="138"/>
      <c r="D58" s="136"/>
    </row>
    <row r="59" spans="1:4" ht="19.5" customHeight="1" hidden="1">
      <c r="A59" s="104" t="s">
        <v>140</v>
      </c>
      <c r="B59" s="87" t="s">
        <v>141</v>
      </c>
      <c r="C59" s="138"/>
      <c r="D59" s="136"/>
    </row>
    <row r="60" spans="1:4" ht="19.5" customHeight="1" hidden="1">
      <c r="A60" s="104" t="s">
        <v>142</v>
      </c>
      <c r="B60" s="87" t="s">
        <v>143</v>
      </c>
      <c r="C60" s="138"/>
      <c r="D60" s="136"/>
    </row>
    <row r="61" spans="1:4" ht="19.5" customHeight="1" hidden="1">
      <c r="A61" s="104" t="s">
        <v>144</v>
      </c>
      <c r="B61" s="87" t="s">
        <v>145</v>
      </c>
      <c r="C61" s="138"/>
      <c r="D61" s="136"/>
    </row>
    <row r="62" spans="1:4" ht="19.5" customHeight="1" hidden="1">
      <c r="A62" s="104" t="s">
        <v>146</v>
      </c>
      <c r="B62" s="88" t="s">
        <v>147</v>
      </c>
      <c r="C62" s="138"/>
      <c r="D62" s="136"/>
    </row>
    <row r="63" spans="1:4" ht="19.5" customHeight="1" hidden="1">
      <c r="A63" s="104" t="s">
        <v>148</v>
      </c>
      <c r="B63" s="89" t="s">
        <v>149</v>
      </c>
      <c r="C63" s="138"/>
      <c r="D63" s="136"/>
    </row>
    <row r="64" spans="1:4" ht="19.5" customHeight="1" hidden="1">
      <c r="A64" s="104" t="s">
        <v>150</v>
      </c>
      <c r="B64" s="89" t="s">
        <v>151</v>
      </c>
      <c r="C64" s="138"/>
      <c r="D64" s="136"/>
    </row>
    <row r="65" spans="1:4" ht="19.5" customHeight="1">
      <c r="A65" s="98" t="s">
        <v>152</v>
      </c>
      <c r="B65" s="126" t="s">
        <v>153</v>
      </c>
      <c r="C65" s="138">
        <v>13.855</v>
      </c>
      <c r="D65" s="136">
        <v>0.35973931557355765</v>
      </c>
    </row>
    <row r="66" spans="1:4" ht="19.5" customHeight="1">
      <c r="A66" s="98" t="s">
        <v>154</v>
      </c>
      <c r="B66" s="85" t="s">
        <v>155</v>
      </c>
      <c r="C66" s="145"/>
      <c r="D66" s="136"/>
    </row>
    <row r="67" spans="1:4" ht="19.5" customHeight="1">
      <c r="A67" s="98" t="s">
        <v>156</v>
      </c>
      <c r="B67" s="85" t="s">
        <v>157</v>
      </c>
      <c r="C67" s="138"/>
      <c r="D67" s="136"/>
    </row>
    <row r="68" spans="1:4" ht="19.5" customHeight="1">
      <c r="A68" s="98" t="s">
        <v>158</v>
      </c>
      <c r="B68" s="85" t="s">
        <v>159</v>
      </c>
      <c r="C68" s="146"/>
      <c r="D68" s="136"/>
    </row>
    <row r="69" spans="1:4" ht="30" customHeight="1">
      <c r="A69" s="98" t="s">
        <v>160</v>
      </c>
      <c r="B69" s="85" t="s">
        <v>161</v>
      </c>
      <c r="C69" s="146"/>
      <c r="D69" s="136"/>
    </row>
    <row r="70" spans="1:4" ht="30" customHeight="1">
      <c r="A70" s="98" t="s">
        <v>162</v>
      </c>
      <c r="B70" s="85" t="s">
        <v>163</v>
      </c>
      <c r="C70" s="146"/>
      <c r="D70" s="136"/>
    </row>
    <row r="71" spans="1:4" ht="19.5" customHeight="1">
      <c r="A71" s="98" t="s">
        <v>164</v>
      </c>
      <c r="B71" s="85" t="s">
        <v>165</v>
      </c>
      <c r="C71" s="146"/>
      <c r="D71" s="136"/>
    </row>
    <row r="72" spans="1:4" ht="19.5" customHeight="1">
      <c r="A72" s="98" t="s">
        <v>166</v>
      </c>
      <c r="B72" s="90" t="s">
        <v>167</v>
      </c>
      <c r="C72" s="146"/>
      <c r="D72" s="136"/>
    </row>
    <row r="73" spans="1:4" ht="30" customHeight="1">
      <c r="A73" s="98" t="s">
        <v>168</v>
      </c>
      <c r="B73" s="85" t="s">
        <v>169</v>
      </c>
      <c r="C73" s="146"/>
      <c r="D73" s="136"/>
    </row>
    <row r="74" spans="1:4" ht="30" customHeight="1">
      <c r="A74" s="111" t="s">
        <v>170</v>
      </c>
      <c r="B74" s="91" t="s">
        <v>171</v>
      </c>
      <c r="C74" s="138"/>
      <c r="D74" s="136"/>
    </row>
    <row r="75" spans="1:4" ht="19.5" customHeight="1">
      <c r="A75" s="111" t="s">
        <v>172</v>
      </c>
      <c r="B75" s="128" t="s">
        <v>250</v>
      </c>
      <c r="C75" s="138">
        <v>1.5405600000000002</v>
      </c>
      <c r="D75" s="136">
        <v>0.04</v>
      </c>
    </row>
    <row r="76" spans="1:4" ht="19.5" customHeight="1">
      <c r="A76" s="111" t="s">
        <v>173</v>
      </c>
      <c r="B76" s="90" t="s">
        <v>174</v>
      </c>
      <c r="C76" s="146"/>
      <c r="D76" s="136"/>
    </row>
    <row r="77" spans="1:4" ht="30" customHeight="1">
      <c r="A77" s="105" t="s">
        <v>175</v>
      </c>
      <c r="B77" s="128" t="s">
        <v>176</v>
      </c>
      <c r="C77" s="147">
        <v>10.031</v>
      </c>
      <c r="D77" s="136">
        <v>0.26045074518356964</v>
      </c>
    </row>
    <row r="78" spans="1:4" ht="19.5" customHeight="1">
      <c r="A78" s="106" t="s">
        <v>177</v>
      </c>
      <c r="B78" s="129" t="s">
        <v>178</v>
      </c>
      <c r="C78" s="138">
        <v>7.702800000000002</v>
      </c>
      <c r="D78" s="136">
        <v>0.2</v>
      </c>
    </row>
    <row r="79" spans="1:4" ht="30" customHeight="1">
      <c r="A79" s="105" t="s">
        <v>179</v>
      </c>
      <c r="B79" s="129" t="s">
        <v>180</v>
      </c>
      <c r="C79" s="138">
        <v>27.34494</v>
      </c>
      <c r="D79" s="136">
        <v>0.71</v>
      </c>
    </row>
    <row r="80" spans="1:4" ht="19.5" customHeight="1">
      <c r="A80" s="107">
        <v>3</v>
      </c>
      <c r="B80" s="92" t="s">
        <v>181</v>
      </c>
      <c r="C80" s="148">
        <v>188.33346</v>
      </c>
      <c r="D80" s="149">
        <v>4.89</v>
      </c>
    </row>
    <row r="81" spans="1:4" ht="19.5" customHeight="1">
      <c r="A81" s="107">
        <v>4</v>
      </c>
      <c r="B81" s="92" t="s">
        <v>182</v>
      </c>
      <c r="C81" s="177">
        <v>24.19757665</v>
      </c>
      <c r="D81" s="179">
        <v>0.6282800189541464</v>
      </c>
    </row>
    <row r="82" spans="1:4" ht="45" customHeight="1">
      <c r="A82" s="107">
        <v>5</v>
      </c>
      <c r="B82" s="93" t="s">
        <v>183</v>
      </c>
      <c r="C82" s="178"/>
      <c r="D82" s="180"/>
    </row>
    <row r="83" spans="1:4" ht="19.5" customHeight="1">
      <c r="A83" s="107">
        <v>7</v>
      </c>
      <c r="B83" s="94" t="s">
        <v>184</v>
      </c>
      <c r="C83" s="150"/>
      <c r="D83" s="149"/>
    </row>
    <row r="84" spans="1:4" ht="19.5" customHeight="1">
      <c r="A84" s="108"/>
      <c r="B84" s="95" t="s">
        <v>185</v>
      </c>
      <c r="C84" s="151">
        <v>573.66427265</v>
      </c>
      <c r="D84" s="152">
        <v>14.89495437113777</v>
      </c>
    </row>
    <row r="85" spans="1:4" ht="19.5" customHeight="1">
      <c r="A85" s="108"/>
      <c r="B85" s="95" t="s">
        <v>186</v>
      </c>
      <c r="C85" s="153">
        <v>206.62936735000005</v>
      </c>
      <c r="D85" s="152">
        <v>5.365045628862233</v>
      </c>
    </row>
    <row r="86" spans="1:4" ht="19.5" customHeight="1" thickBot="1">
      <c r="A86" s="109"/>
      <c r="B86" s="96" t="s">
        <v>187</v>
      </c>
      <c r="C86" s="154">
        <v>780.2936400000001</v>
      </c>
      <c r="D86" s="155">
        <v>20.26</v>
      </c>
    </row>
    <row r="87" spans="1:4" ht="19.5" customHeight="1" thickBot="1">
      <c r="A87" s="109"/>
      <c r="B87" s="96" t="s">
        <v>251</v>
      </c>
      <c r="C87" s="154">
        <v>741.15206</v>
      </c>
      <c r="D87" s="155">
        <v>19.24370514618061</v>
      </c>
    </row>
  </sheetData>
  <sheetProtection/>
  <mergeCells count="8">
    <mergeCell ref="C81:C82"/>
    <mergeCell ref="D81:D82"/>
    <mergeCell ref="A1:D1"/>
    <mergeCell ref="A2:A4"/>
    <mergeCell ref="B2:B4"/>
    <mergeCell ref="C2:D2"/>
    <mergeCell ref="C3:C4"/>
    <mergeCell ref="D3:D4"/>
  </mergeCells>
  <printOptions/>
  <pageMargins left="0.75" right="0.75" top="1" bottom="1" header="0.5" footer="0.5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Наташа</dc:creator>
  <cp:keywords/>
  <dc:description/>
  <cp:lastModifiedBy>01</cp:lastModifiedBy>
  <cp:lastPrinted>2016-02-13T09:36:45Z</cp:lastPrinted>
  <dcterms:created xsi:type="dcterms:W3CDTF">2010-02-22T09:50:52Z</dcterms:created>
  <dcterms:modified xsi:type="dcterms:W3CDTF">2023-03-20T11:10:02Z</dcterms:modified>
  <cp:category/>
  <cp:version/>
  <cp:contentType/>
  <cp:contentStatus/>
</cp:coreProperties>
</file>